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codeName="{4D1C537B-E38A-612A-F078-A93A15B4B7F4}"/>
  <workbookPr showInkAnnotation="0" codeName="DieseArbeitsmappe" autoCompressPictures="0"/>
  <mc:AlternateContent xmlns:mc="http://schemas.openxmlformats.org/markup-compatibility/2006">
    <mc:Choice Requires="x15">
      <x15ac:absPath xmlns:x15ac="http://schemas.microsoft.com/office/spreadsheetml/2010/11/ac" url="H:\EEX_ECC\Risk_CO\02 Operations\19 Spotmarket\19 Recalibration\2022\202205\documents website\"/>
    </mc:Choice>
  </mc:AlternateContent>
  <xr:revisionPtr revIDLastSave="0" documentId="13_ncr:1_{53425CD8-9A32-4486-997E-4D8C2E4E5A60}" xr6:coauthVersionLast="47" xr6:coauthVersionMax="47" xr10:uidLastSave="{00000000-0000-0000-0000-000000000000}"/>
  <bookViews>
    <workbookView xWindow="-120" yWindow="-120" windowWidth="29040" windowHeight="15840" tabRatio="500" xr2:uid="{00000000-000D-0000-FFFF-FFFF00000000}"/>
  </bookViews>
  <sheets>
    <sheet name="Calculation" sheetId="1" r:id="rId1"/>
    <sheet name="Parameter" sheetId="2" r:id="rId2"/>
    <sheet name="Calendar" sheetId="3" r:id="rId3"/>
    <sheet name="Disclaimer" sheetId="4" r:id="rId4"/>
  </sheets>
  <externalReferences>
    <externalReference r:id="rId5"/>
  </externalReferences>
  <definedNames>
    <definedName name="_xlnm._FilterDatabase" localSheetId="2" hidden="1">Calendar!$A$1:$D$2598</definedName>
    <definedName name="_IDVTrackerBlocked72_" hidden="1">0</definedName>
    <definedName name="_IDVTrackerEx72_" hidden="1">0</definedName>
    <definedName name="_IDVTrackerFreigabeDateiID72_" hidden="1">45059</definedName>
    <definedName name="_IDVTrackerFreigabeStatus72_" hidden="1">2</definedName>
    <definedName name="_IDVTrackerFreigabeVersion72_" hidden="1">4</definedName>
    <definedName name="_IDVTrackerID72_" hidden="1">134409</definedName>
    <definedName name="_IDVTrackerMajorVersion72_" hidden="1">1</definedName>
    <definedName name="_IDVTrackerMinorVersion72_" hidden="1">0</definedName>
    <definedName name="_IDVTrackerVersion72_" hidden="1">6</definedName>
    <definedName name="add_margin" localSheetId="3">[1]Parameter!$E$11</definedName>
    <definedName name="add_margin">Parameter!$E$11</definedName>
    <definedName name="alpha" localSheetId="3">[1]Parameter!$E$5</definedName>
    <definedName name="alpha">Parameter!$E$5</definedName>
    <definedName name="beta" localSheetId="3">[1]Parameter!$E$6</definedName>
    <definedName name="beta">Parameter!$E$6</definedName>
    <definedName name="ewma_factor">Parameter!$E$4</definedName>
    <definedName name="ewma_power">Parameter!$E$4</definedName>
    <definedName name="ExpFile">Parameter!$E$13</definedName>
    <definedName name="ExpFileT0">Parameter!$E$14</definedName>
    <definedName name="ExpPath">Parameter!$E$12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inIMSM" localSheetId="3">[1]Parameter!$E$9</definedName>
    <definedName name="minIMSM">Parameter!$E$9</definedName>
    <definedName name="minIMSM_initial">Parameter!$E$7</definedName>
    <definedName name="mtx_addon_factors">Parameter!$A$2:$B$252</definedName>
    <definedName name="NCM">Calculation!$J$2</definedName>
    <definedName name="Path">Parameter!$E$12</definedName>
    <definedName name="roundto" localSheetId="3">[1]Parameter!$E$10</definedName>
    <definedName name="roundto">Parameter!$E$10</definedName>
    <definedName name="window_size" localSheetId="3">[1]Parameter!$E$2</definedName>
    <definedName name="window_size">Parameter!$E$2</definedName>
    <definedName name="window_size_max" localSheetId="3">[1]Parameter!$E$3</definedName>
    <definedName name="window_size_max">Parameter!$E$3</definedName>
    <definedName name="window_size_minIM">Parameter!$E$8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9" i="1" l="1"/>
  <c r="D500" i="1"/>
  <c r="D501" i="1"/>
  <c r="D502" i="1"/>
  <c r="D503" i="1"/>
  <c r="D504" i="1"/>
  <c r="D505" i="1"/>
  <c r="D506" i="1"/>
  <c r="D507" i="1"/>
  <c r="D508" i="1"/>
  <c r="D509" i="1"/>
  <c r="D510" i="1"/>
  <c r="A11" i="1"/>
  <c r="E500" i="1" s="1"/>
  <c r="G2594" i="3"/>
  <c r="G2595" i="3"/>
  <c r="O500" i="1"/>
  <c r="O508" i="1"/>
  <c r="O501" i="1"/>
  <c r="O502" i="1"/>
  <c r="O510" i="1"/>
  <c r="O503" i="1"/>
  <c r="O504" i="1"/>
  <c r="O509" i="1"/>
  <c r="O505" i="1"/>
  <c r="O506" i="1"/>
  <c r="O507" i="1"/>
  <c r="M510" i="1"/>
  <c r="H510" i="1"/>
  <c r="L510" i="1" l="1"/>
  <c r="E507" i="1"/>
  <c r="E499" i="1"/>
  <c r="E506" i="1"/>
  <c r="E505" i="1"/>
  <c r="E509" i="1"/>
  <c r="E504" i="1"/>
  <c r="E503" i="1"/>
  <c r="E510" i="1"/>
  <c r="E502" i="1"/>
  <c r="E501" i="1"/>
  <c r="E508" i="1"/>
  <c r="D1105" i="3"/>
  <c r="D1104" i="3"/>
  <c r="D1103" i="3"/>
  <c r="D1102" i="3"/>
  <c r="D1101" i="3"/>
  <c r="D1100" i="3"/>
  <c r="D1099" i="3"/>
  <c r="D1098" i="3"/>
  <c r="D1097" i="3"/>
  <c r="D1096" i="3"/>
  <c r="D1095" i="3"/>
  <c r="D1094" i="3"/>
  <c r="D1093" i="3"/>
  <c r="D1092" i="3"/>
  <c r="D1091" i="3"/>
  <c r="D1090" i="3"/>
  <c r="D1089" i="3"/>
  <c r="D1088" i="3"/>
  <c r="D1087" i="3"/>
  <c r="D1086" i="3"/>
  <c r="D1085" i="3"/>
  <c r="D1084" i="3"/>
  <c r="D1083" i="3"/>
  <c r="D1082" i="3"/>
  <c r="D1081" i="3"/>
  <c r="D1080" i="3"/>
  <c r="D1079" i="3"/>
  <c r="D1078" i="3"/>
  <c r="D1077" i="3"/>
  <c r="D1076" i="3"/>
  <c r="D1075" i="3"/>
  <c r="D1074" i="3"/>
  <c r="D1073" i="3"/>
  <c r="D1072" i="3"/>
  <c r="D1071" i="3"/>
  <c r="D1070" i="3"/>
  <c r="D1069" i="3"/>
  <c r="D1068" i="3"/>
  <c r="D1067" i="3"/>
  <c r="D1066" i="3"/>
  <c r="D1065" i="3"/>
  <c r="D1064" i="3"/>
  <c r="D1063" i="3"/>
  <c r="D1062" i="3"/>
  <c r="D1061" i="3"/>
  <c r="D1060" i="3"/>
  <c r="D1059" i="3"/>
  <c r="D1058" i="3"/>
  <c r="D1057" i="3"/>
  <c r="D1056" i="3"/>
  <c r="D1055" i="3"/>
  <c r="D1054" i="3"/>
  <c r="D1053" i="3"/>
  <c r="D1052" i="3"/>
  <c r="D1051" i="3"/>
  <c r="D1050" i="3"/>
  <c r="D1049" i="3"/>
  <c r="D1048" i="3"/>
  <c r="D1047" i="3"/>
  <c r="D1046" i="3"/>
  <c r="D1045" i="3"/>
  <c r="D1044" i="3"/>
  <c r="D1043" i="3"/>
  <c r="D1042" i="3"/>
  <c r="D1041" i="3"/>
  <c r="D1040" i="3"/>
  <c r="D1039" i="3"/>
  <c r="D1038" i="3"/>
  <c r="D1037" i="3"/>
  <c r="D1036" i="3"/>
  <c r="D1035" i="3"/>
  <c r="D1034" i="3"/>
  <c r="D1033" i="3"/>
  <c r="D1032" i="3"/>
  <c r="D1031" i="3"/>
  <c r="D1030" i="3"/>
  <c r="D1029" i="3"/>
  <c r="D1028" i="3"/>
  <c r="D1027" i="3"/>
  <c r="D1026" i="3"/>
  <c r="D1025" i="3"/>
  <c r="D1024" i="3"/>
  <c r="D1023" i="3"/>
  <c r="D1022" i="3"/>
  <c r="D1021" i="3"/>
  <c r="D1020" i="3"/>
  <c r="D1019" i="3"/>
  <c r="D1018" i="3"/>
  <c r="D1017" i="3"/>
  <c r="D1016" i="3"/>
  <c r="D1015" i="3"/>
  <c r="D1014" i="3"/>
  <c r="D1013" i="3"/>
  <c r="D1012" i="3"/>
  <c r="D1011" i="3"/>
  <c r="D1010" i="3"/>
  <c r="D1009" i="3"/>
  <c r="D1008" i="3"/>
  <c r="D1007" i="3"/>
  <c r="D1006" i="3"/>
  <c r="D1005" i="3"/>
  <c r="D1004" i="3"/>
  <c r="D1003" i="3"/>
  <c r="D1002" i="3"/>
  <c r="D1001" i="3"/>
  <c r="D1000" i="3"/>
  <c r="D999" i="3"/>
  <c r="D998" i="3"/>
  <c r="D997" i="3"/>
  <c r="D996" i="3"/>
  <c r="D995" i="3"/>
  <c r="D994" i="3"/>
  <c r="D993" i="3"/>
  <c r="D992" i="3"/>
  <c r="D991" i="3"/>
  <c r="D990" i="3"/>
  <c r="D989" i="3"/>
  <c r="D988" i="3"/>
  <c r="D987" i="3"/>
  <c r="D986" i="3"/>
  <c r="D985" i="3"/>
  <c r="D984" i="3"/>
  <c r="D983" i="3"/>
  <c r="D982" i="3"/>
  <c r="D981" i="3"/>
  <c r="D980" i="3"/>
  <c r="D979" i="3"/>
  <c r="D978" i="3"/>
  <c r="D977" i="3"/>
  <c r="D976" i="3"/>
  <c r="D975" i="3"/>
  <c r="D974" i="3"/>
  <c r="D973" i="3"/>
  <c r="D972" i="3"/>
  <c r="D971" i="3"/>
  <c r="D970" i="3"/>
  <c r="D969" i="3"/>
  <c r="D968" i="3"/>
  <c r="D967" i="3"/>
  <c r="D966" i="3"/>
  <c r="D965" i="3"/>
  <c r="D964" i="3"/>
  <c r="D963" i="3"/>
  <c r="D962" i="3"/>
  <c r="D961" i="3"/>
  <c r="D960" i="3"/>
  <c r="D959" i="3"/>
  <c r="D958" i="3"/>
  <c r="D957" i="3"/>
  <c r="D956" i="3"/>
  <c r="D955" i="3"/>
  <c r="D954" i="3"/>
  <c r="D953" i="3"/>
  <c r="D952" i="3"/>
  <c r="D951" i="3"/>
  <c r="D950" i="3"/>
  <c r="D949" i="3"/>
  <c r="D948" i="3"/>
  <c r="D947" i="3"/>
  <c r="D946" i="3"/>
  <c r="D945" i="3"/>
  <c r="D944" i="3"/>
  <c r="D943" i="3"/>
  <c r="D942" i="3"/>
  <c r="D941" i="3"/>
  <c r="D940" i="3"/>
  <c r="D939" i="3"/>
  <c r="D938" i="3"/>
  <c r="D937" i="3"/>
  <c r="D936" i="3"/>
  <c r="D935" i="3"/>
  <c r="D934" i="3"/>
  <c r="D933" i="3"/>
  <c r="D932" i="3"/>
  <c r="D931" i="3"/>
  <c r="D930" i="3"/>
  <c r="D929" i="3"/>
  <c r="D928" i="3"/>
  <c r="D927" i="3"/>
  <c r="D926" i="3"/>
  <c r="D925" i="3"/>
  <c r="D924" i="3"/>
  <c r="D923" i="3"/>
  <c r="D922" i="3"/>
  <c r="D921" i="3"/>
  <c r="D920" i="3"/>
  <c r="D919" i="3"/>
  <c r="D918" i="3"/>
  <c r="D917" i="3"/>
  <c r="D916" i="3"/>
  <c r="D915" i="3"/>
  <c r="D914" i="3"/>
  <c r="D913" i="3"/>
  <c r="D912" i="3"/>
  <c r="D911" i="3"/>
  <c r="D910" i="3"/>
  <c r="D909" i="3"/>
  <c r="D908" i="3"/>
  <c r="D907" i="3"/>
  <c r="D906" i="3"/>
  <c r="D905" i="3"/>
  <c r="D904" i="3"/>
  <c r="D903" i="3"/>
  <c r="D902" i="3"/>
  <c r="D901" i="3"/>
  <c r="D900" i="3"/>
  <c r="D899" i="3"/>
  <c r="D898" i="3"/>
  <c r="D897" i="3"/>
  <c r="D896" i="3"/>
  <c r="D895" i="3"/>
  <c r="D894" i="3"/>
  <c r="D893" i="3"/>
  <c r="D892" i="3"/>
  <c r="D891" i="3"/>
  <c r="D890" i="3"/>
  <c r="D889" i="3"/>
  <c r="D888" i="3"/>
  <c r="D887" i="3"/>
  <c r="D886" i="3"/>
  <c r="D885" i="3"/>
  <c r="D884" i="3"/>
  <c r="D883" i="3"/>
  <c r="D882" i="3"/>
  <c r="D881" i="3"/>
  <c r="D880" i="3"/>
  <c r="D879" i="3"/>
  <c r="D878" i="3"/>
  <c r="D877" i="3"/>
  <c r="D876" i="3"/>
  <c r="D875" i="3"/>
  <c r="D874" i="3"/>
  <c r="D873" i="3"/>
  <c r="D872" i="3"/>
  <c r="D871" i="3"/>
  <c r="D870" i="3"/>
  <c r="D869" i="3"/>
  <c r="D868" i="3"/>
  <c r="D867" i="3"/>
  <c r="D866" i="3"/>
  <c r="D865" i="3"/>
  <c r="D864" i="3"/>
  <c r="D863" i="3"/>
  <c r="D862" i="3"/>
  <c r="D861" i="3"/>
  <c r="D860" i="3"/>
  <c r="D859" i="3"/>
  <c r="D858" i="3"/>
  <c r="D857" i="3"/>
  <c r="D856" i="3"/>
  <c r="D855" i="3"/>
  <c r="D854" i="3"/>
  <c r="D853" i="3"/>
  <c r="D852" i="3"/>
  <c r="D851" i="3"/>
  <c r="D850" i="3"/>
  <c r="D849" i="3"/>
  <c r="D848" i="3"/>
  <c r="D847" i="3"/>
  <c r="D846" i="3"/>
  <c r="D845" i="3"/>
  <c r="D844" i="3"/>
  <c r="D843" i="3"/>
  <c r="D842" i="3"/>
  <c r="D841" i="3"/>
  <c r="D840" i="3"/>
  <c r="D839" i="3"/>
  <c r="D838" i="3"/>
  <c r="D837" i="3"/>
  <c r="D836" i="3"/>
  <c r="D835" i="3"/>
  <c r="D834" i="3"/>
  <c r="D833" i="3"/>
  <c r="D832" i="3"/>
  <c r="D831" i="3"/>
  <c r="D830" i="3"/>
  <c r="D829" i="3"/>
  <c r="D828" i="3"/>
  <c r="D827" i="3"/>
  <c r="D826" i="3"/>
  <c r="D825" i="3"/>
  <c r="D824" i="3"/>
  <c r="D823" i="3"/>
  <c r="D822" i="3"/>
  <c r="D821" i="3"/>
  <c r="D820" i="3"/>
  <c r="D819" i="3"/>
  <c r="D818" i="3"/>
  <c r="D817" i="3"/>
  <c r="D816" i="3"/>
  <c r="D815" i="3"/>
  <c r="D814" i="3"/>
  <c r="D813" i="3"/>
  <c r="D812" i="3"/>
  <c r="D811" i="3"/>
  <c r="D810" i="3"/>
  <c r="D809" i="3"/>
  <c r="D808" i="3"/>
  <c r="D807" i="3"/>
  <c r="D806" i="3"/>
  <c r="D805" i="3"/>
  <c r="D804" i="3"/>
  <c r="D803" i="3"/>
  <c r="D802" i="3"/>
  <c r="D801" i="3"/>
  <c r="D800" i="3"/>
  <c r="D799" i="3"/>
  <c r="D798" i="3"/>
  <c r="D797" i="3"/>
  <c r="D796" i="3"/>
  <c r="D795" i="3"/>
  <c r="D794" i="3"/>
  <c r="D793" i="3"/>
  <c r="D792" i="3"/>
  <c r="D791" i="3"/>
  <c r="D790" i="3"/>
  <c r="D789" i="3"/>
  <c r="D788" i="3"/>
  <c r="D787" i="3"/>
  <c r="D786" i="3"/>
  <c r="D785" i="3"/>
  <c r="D784" i="3"/>
  <c r="D783" i="3"/>
  <c r="D782" i="3"/>
  <c r="D781" i="3"/>
  <c r="D780" i="3"/>
  <c r="D779" i="3"/>
  <c r="D778" i="3"/>
  <c r="D777" i="3"/>
  <c r="D776" i="3"/>
  <c r="D775" i="3"/>
  <c r="D774" i="3"/>
  <c r="D773" i="3"/>
  <c r="D772" i="3"/>
  <c r="D771" i="3"/>
  <c r="D770" i="3"/>
  <c r="D769" i="3"/>
  <c r="D768" i="3"/>
  <c r="D767" i="3"/>
  <c r="D766" i="3"/>
  <c r="D765" i="3"/>
  <c r="D764" i="3"/>
  <c r="D763" i="3"/>
  <c r="D762" i="3"/>
  <c r="D761" i="3"/>
  <c r="D760" i="3"/>
  <c r="D759" i="3"/>
  <c r="D758" i="3"/>
  <c r="D757" i="3"/>
  <c r="D756" i="3"/>
  <c r="D755" i="3"/>
  <c r="D754" i="3"/>
  <c r="D753" i="3"/>
  <c r="D752" i="3"/>
  <c r="D751" i="3"/>
  <c r="D750" i="3"/>
  <c r="D749" i="3"/>
  <c r="D748" i="3"/>
  <c r="D747" i="3"/>
  <c r="D746" i="3"/>
  <c r="D745" i="3"/>
  <c r="D744" i="3"/>
  <c r="D743" i="3"/>
  <c r="D742" i="3"/>
  <c r="D741" i="3"/>
  <c r="D740" i="3"/>
  <c r="D739" i="3"/>
  <c r="D738" i="3"/>
  <c r="D737" i="3"/>
  <c r="D736" i="3"/>
  <c r="D735" i="3"/>
  <c r="D734" i="3"/>
  <c r="D733" i="3"/>
  <c r="D732" i="3"/>
  <c r="D731" i="3"/>
  <c r="D730" i="3"/>
  <c r="D729" i="3"/>
  <c r="D728" i="3"/>
  <c r="D727" i="3"/>
  <c r="D726" i="3"/>
  <c r="D725" i="3"/>
  <c r="D724" i="3"/>
  <c r="D723" i="3"/>
  <c r="D722" i="3"/>
  <c r="D721" i="3"/>
  <c r="D720" i="3"/>
  <c r="D719" i="3"/>
  <c r="D718" i="3"/>
  <c r="D717" i="3"/>
  <c r="D716" i="3"/>
  <c r="D715" i="3"/>
  <c r="D714" i="3"/>
  <c r="D713" i="3"/>
  <c r="D712" i="3"/>
  <c r="D711" i="3"/>
  <c r="D710" i="3"/>
  <c r="D709" i="3"/>
  <c r="D708" i="3"/>
  <c r="D707" i="3"/>
  <c r="D706" i="3"/>
  <c r="D705" i="3"/>
  <c r="D704" i="3"/>
  <c r="D703" i="3"/>
  <c r="D702" i="3"/>
  <c r="D701" i="3"/>
  <c r="D700" i="3"/>
  <c r="D699" i="3"/>
  <c r="D698" i="3"/>
  <c r="D697" i="3"/>
  <c r="D696" i="3"/>
  <c r="D695" i="3"/>
  <c r="D694" i="3"/>
  <c r="D693" i="3"/>
  <c r="D692" i="3"/>
  <c r="D691" i="3"/>
  <c r="D690" i="3"/>
  <c r="D689" i="3"/>
  <c r="D688" i="3"/>
  <c r="D687" i="3"/>
  <c r="D686" i="3"/>
  <c r="D685" i="3"/>
  <c r="D684" i="3"/>
  <c r="D683" i="3"/>
  <c r="D682" i="3"/>
  <c r="D681" i="3"/>
  <c r="D680" i="3"/>
  <c r="D679" i="3"/>
  <c r="D678" i="3"/>
  <c r="D677" i="3"/>
  <c r="D676" i="3"/>
  <c r="D675" i="3"/>
  <c r="D674" i="3"/>
  <c r="D673" i="3"/>
  <c r="D672" i="3"/>
  <c r="D671" i="3"/>
  <c r="D670" i="3"/>
  <c r="D669" i="3"/>
  <c r="D668" i="3"/>
  <c r="D667" i="3"/>
  <c r="D666" i="3"/>
  <c r="D665" i="3"/>
  <c r="D664" i="3"/>
  <c r="D663" i="3"/>
  <c r="D662" i="3"/>
  <c r="D661" i="3"/>
  <c r="D660" i="3"/>
  <c r="D659" i="3"/>
  <c r="D658" i="3"/>
  <c r="D657" i="3"/>
  <c r="D656" i="3"/>
  <c r="D655" i="3"/>
  <c r="D654" i="3"/>
  <c r="D653" i="3"/>
  <c r="D652" i="3"/>
  <c r="D651" i="3"/>
  <c r="D650" i="3"/>
  <c r="D649" i="3"/>
  <c r="D648" i="3"/>
  <c r="D647" i="3"/>
  <c r="D646" i="3"/>
  <c r="D645" i="3"/>
  <c r="D644" i="3"/>
  <c r="D643" i="3"/>
  <c r="D642" i="3"/>
  <c r="D641" i="3"/>
  <c r="D640" i="3"/>
  <c r="D639" i="3"/>
  <c r="D638" i="3"/>
  <c r="D637" i="3"/>
  <c r="D636" i="3"/>
  <c r="D635" i="3"/>
  <c r="D634" i="3"/>
  <c r="D633" i="3"/>
  <c r="D632" i="3"/>
  <c r="D631" i="3"/>
  <c r="D630" i="3"/>
  <c r="D629" i="3"/>
  <c r="D628" i="3"/>
  <c r="D627" i="3"/>
  <c r="D626" i="3"/>
  <c r="D625" i="3"/>
  <c r="D624" i="3"/>
  <c r="D623" i="3"/>
  <c r="D622" i="3"/>
  <c r="D621" i="3"/>
  <c r="D620" i="3"/>
  <c r="D619" i="3"/>
  <c r="D618" i="3"/>
  <c r="D617" i="3"/>
  <c r="D616" i="3"/>
  <c r="D615" i="3"/>
  <c r="D614" i="3"/>
  <c r="D613" i="3"/>
  <c r="D612" i="3"/>
  <c r="D611" i="3"/>
  <c r="D610" i="3"/>
  <c r="D609" i="3"/>
  <c r="D608" i="3"/>
  <c r="D607" i="3"/>
  <c r="D606" i="3"/>
  <c r="D605" i="3"/>
  <c r="D604" i="3"/>
  <c r="D603" i="3"/>
  <c r="D602" i="3"/>
  <c r="D601" i="3"/>
  <c r="D600" i="3"/>
  <c r="D599" i="3"/>
  <c r="D598" i="3"/>
  <c r="D597" i="3"/>
  <c r="D596" i="3"/>
  <c r="D595" i="3"/>
  <c r="D594" i="3"/>
  <c r="D593" i="3"/>
  <c r="D592" i="3"/>
  <c r="D591" i="3"/>
  <c r="D590" i="3"/>
  <c r="D589" i="3"/>
  <c r="D588" i="3"/>
  <c r="D587" i="3"/>
  <c r="D586" i="3"/>
  <c r="D585" i="3"/>
  <c r="D584" i="3"/>
  <c r="D583" i="3"/>
  <c r="D582" i="3"/>
  <c r="D581" i="3"/>
  <c r="D580" i="3"/>
  <c r="D579" i="3"/>
  <c r="D578" i="3"/>
  <c r="D577" i="3"/>
  <c r="D576" i="3"/>
  <c r="D575" i="3"/>
  <c r="D574" i="3"/>
  <c r="D573" i="3"/>
  <c r="D572" i="3"/>
  <c r="D571" i="3"/>
  <c r="D570" i="3"/>
  <c r="D569" i="3"/>
  <c r="D568" i="3"/>
  <c r="D567" i="3"/>
  <c r="D566" i="3"/>
  <c r="D565" i="3"/>
  <c r="D564" i="3"/>
  <c r="D563" i="3"/>
  <c r="D562" i="3"/>
  <c r="D561" i="3"/>
  <c r="D560" i="3"/>
  <c r="D559" i="3"/>
  <c r="D558" i="3"/>
  <c r="D557" i="3"/>
  <c r="D556" i="3"/>
  <c r="D555" i="3"/>
  <c r="D554" i="3"/>
  <c r="D553" i="3"/>
  <c r="D552" i="3"/>
  <c r="D551" i="3"/>
  <c r="D550" i="3"/>
  <c r="D549" i="3"/>
  <c r="D548" i="3"/>
  <c r="D547" i="3"/>
  <c r="D546" i="3"/>
  <c r="D545" i="3"/>
  <c r="D544" i="3"/>
  <c r="D543" i="3"/>
  <c r="D542" i="3"/>
  <c r="D541" i="3"/>
  <c r="D540" i="3"/>
  <c r="D539" i="3"/>
  <c r="D538" i="3"/>
  <c r="D537" i="3"/>
  <c r="D536" i="3"/>
  <c r="D535" i="3"/>
  <c r="D534" i="3"/>
  <c r="D533" i="3"/>
  <c r="D532" i="3"/>
  <c r="D531" i="3"/>
  <c r="D530" i="3"/>
  <c r="D529" i="3"/>
  <c r="D528" i="3"/>
  <c r="D527" i="3"/>
  <c r="D526" i="3"/>
  <c r="D525" i="3"/>
  <c r="D524" i="3"/>
  <c r="D523" i="3"/>
  <c r="D522" i="3"/>
  <c r="D521" i="3"/>
  <c r="D520" i="3"/>
  <c r="D519" i="3"/>
  <c r="D518" i="3"/>
  <c r="D517" i="3"/>
  <c r="D516" i="3"/>
  <c r="D515" i="3"/>
  <c r="D514" i="3"/>
  <c r="D513" i="3"/>
  <c r="D512" i="3"/>
  <c r="D511" i="3"/>
  <c r="D510" i="3"/>
  <c r="D509" i="3"/>
  <c r="D508" i="3"/>
  <c r="D507" i="3"/>
  <c r="D506" i="3"/>
  <c r="D505" i="3"/>
  <c r="D504" i="3"/>
  <c r="D503" i="3"/>
  <c r="D502" i="3"/>
  <c r="D501" i="3"/>
  <c r="D500" i="3"/>
  <c r="D499" i="3"/>
  <c r="D498" i="3"/>
  <c r="D497" i="3"/>
  <c r="D496" i="3"/>
  <c r="D495" i="3"/>
  <c r="D494" i="3"/>
  <c r="D493" i="3"/>
  <c r="D492" i="3"/>
  <c r="D491" i="3"/>
  <c r="D490" i="3"/>
  <c r="D489" i="3"/>
  <c r="D488" i="3"/>
  <c r="D487" i="3"/>
  <c r="D486" i="3"/>
  <c r="D485" i="3"/>
  <c r="D484" i="3"/>
  <c r="D483" i="3"/>
  <c r="D482" i="3"/>
  <c r="D481" i="3"/>
  <c r="D480" i="3"/>
  <c r="D479" i="3"/>
  <c r="D478" i="3"/>
  <c r="D477" i="3"/>
  <c r="D476" i="3"/>
  <c r="D475" i="3"/>
  <c r="D474" i="3"/>
  <c r="D473" i="3"/>
  <c r="D472" i="3"/>
  <c r="D471" i="3"/>
  <c r="D470" i="3"/>
  <c r="D469" i="3"/>
  <c r="D468" i="3"/>
  <c r="D467" i="3"/>
  <c r="D466" i="3"/>
  <c r="D465" i="3"/>
  <c r="D464" i="3"/>
  <c r="D463" i="3"/>
  <c r="D462" i="3"/>
  <c r="D461" i="3"/>
  <c r="D460" i="3"/>
  <c r="D459" i="3"/>
  <c r="D458" i="3"/>
  <c r="D457" i="3"/>
  <c r="D456" i="3"/>
  <c r="D455" i="3"/>
  <c r="D454" i="3"/>
  <c r="D453" i="3"/>
  <c r="D452" i="3"/>
  <c r="D451" i="3"/>
  <c r="D450" i="3"/>
  <c r="D449" i="3"/>
  <c r="D448" i="3"/>
  <c r="D447" i="3"/>
  <c r="D446" i="3"/>
  <c r="D445" i="3"/>
  <c r="D444" i="3"/>
  <c r="D443" i="3"/>
  <c r="D442" i="3"/>
  <c r="D441" i="3"/>
  <c r="D440" i="3"/>
  <c r="D439" i="3"/>
  <c r="D438" i="3"/>
  <c r="D437" i="3"/>
  <c r="D436" i="3"/>
  <c r="D435" i="3"/>
  <c r="D434" i="3"/>
  <c r="D433" i="3"/>
  <c r="D432" i="3"/>
  <c r="D431" i="3"/>
  <c r="D430" i="3"/>
  <c r="D429" i="3"/>
  <c r="D428" i="3"/>
  <c r="D427" i="3"/>
  <c r="D426" i="3"/>
  <c r="D425" i="3"/>
  <c r="D424" i="3"/>
  <c r="D423" i="3"/>
  <c r="D422" i="3"/>
  <c r="D421" i="3"/>
  <c r="D420" i="3"/>
  <c r="D419" i="3"/>
  <c r="D418" i="3"/>
  <c r="D417" i="3"/>
  <c r="D416" i="3"/>
  <c r="D415" i="3"/>
  <c r="D414" i="3"/>
  <c r="D413" i="3"/>
  <c r="D412" i="3"/>
  <c r="D411" i="3"/>
  <c r="D410" i="3"/>
  <c r="D409" i="3"/>
  <c r="D408" i="3"/>
  <c r="D407" i="3"/>
  <c r="D406" i="3"/>
  <c r="D405" i="3"/>
  <c r="D404" i="3"/>
  <c r="D403" i="3"/>
  <c r="D402" i="3"/>
  <c r="D401" i="3"/>
  <c r="D400" i="3"/>
  <c r="D399" i="3"/>
  <c r="D398" i="3"/>
  <c r="D397" i="3"/>
  <c r="D396" i="3"/>
  <c r="D395" i="3"/>
  <c r="D394" i="3"/>
  <c r="D393" i="3"/>
  <c r="D392" i="3"/>
  <c r="D391" i="3"/>
  <c r="D390" i="3"/>
  <c r="D389" i="3"/>
  <c r="D388" i="3"/>
  <c r="D387" i="3"/>
  <c r="D386" i="3"/>
  <c r="D385" i="3"/>
  <c r="D384" i="3"/>
  <c r="D383" i="3"/>
  <c r="D382" i="3"/>
  <c r="D381" i="3"/>
  <c r="D380" i="3"/>
  <c r="D379" i="3"/>
  <c r="D378" i="3"/>
  <c r="D377" i="3"/>
  <c r="D376" i="3"/>
  <c r="D375" i="3"/>
  <c r="D374" i="3"/>
  <c r="D373" i="3"/>
  <c r="D372" i="3"/>
  <c r="D371" i="3"/>
  <c r="D370" i="3"/>
  <c r="D369" i="3"/>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D2001" i="3"/>
  <c r="D2002" i="3"/>
  <c r="D2003" i="3"/>
  <c r="D2004" i="3"/>
  <c r="D2005" i="3"/>
  <c r="D2006" i="3"/>
  <c r="D2007" i="3"/>
  <c r="D2008" i="3"/>
  <c r="D2009" i="3"/>
  <c r="D2010" i="3"/>
  <c r="D2011" i="3"/>
  <c r="D2012"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096" i="3"/>
  <c r="D2097" i="3"/>
  <c r="D2098" i="3"/>
  <c r="D2099" i="3"/>
  <c r="D2100" i="3"/>
  <c r="D2101" i="3"/>
  <c r="D2102" i="3"/>
  <c r="D2103" i="3"/>
  <c r="D2104" i="3"/>
  <c r="D2105" i="3"/>
  <c r="D2106" i="3"/>
  <c r="D2107" i="3"/>
  <c r="D2108" i="3"/>
  <c r="D2109" i="3"/>
  <c r="D2110" i="3"/>
  <c r="D2111" i="3"/>
  <c r="D2112" i="3"/>
  <c r="D2113" i="3"/>
  <c r="D2114" i="3"/>
  <c r="D2115" i="3"/>
  <c r="D2116" i="3"/>
  <c r="D2117" i="3"/>
  <c r="D2118" i="3"/>
  <c r="D2119" i="3"/>
  <c r="D2120" i="3"/>
  <c r="D2121" i="3"/>
  <c r="D2122" i="3"/>
  <c r="D2123" i="3"/>
  <c r="D2124" i="3"/>
  <c r="D2125" i="3"/>
  <c r="D2126" i="3"/>
  <c r="D2127" i="3"/>
  <c r="D2128" i="3"/>
  <c r="D2129" i="3"/>
  <c r="D2130" i="3"/>
  <c r="D2131" i="3"/>
  <c r="D2132" i="3"/>
  <c r="D2133" i="3"/>
  <c r="D2134" i="3"/>
  <c r="D2135" i="3"/>
  <c r="D2136" i="3"/>
  <c r="D2137" i="3"/>
  <c r="D2138" i="3"/>
  <c r="D2139" i="3"/>
  <c r="D2140" i="3"/>
  <c r="D2141" i="3"/>
  <c r="D2142" i="3"/>
  <c r="D2143" i="3"/>
  <c r="D2144" i="3"/>
  <c r="D2145" i="3"/>
  <c r="D2146" i="3"/>
  <c r="D2147" i="3"/>
  <c r="D2148" i="3"/>
  <c r="D2149" i="3"/>
  <c r="D2150" i="3"/>
  <c r="D2151" i="3"/>
  <c r="D2152" i="3"/>
  <c r="D2153" i="3"/>
  <c r="D2154" i="3"/>
  <c r="D2155" i="3"/>
  <c r="D2156" i="3"/>
  <c r="D2157" i="3"/>
  <c r="D2158" i="3"/>
  <c r="D2159" i="3"/>
  <c r="D2160" i="3"/>
  <c r="D2161" i="3"/>
  <c r="D2162" i="3"/>
  <c r="D2163" i="3"/>
  <c r="D2164" i="3"/>
  <c r="D2165" i="3"/>
  <c r="D2166" i="3"/>
  <c r="D2167" i="3"/>
  <c r="D2168" i="3"/>
  <c r="D2169" i="3"/>
  <c r="D2170" i="3"/>
  <c r="D2171" i="3"/>
  <c r="D2172" i="3"/>
  <c r="D2173" i="3"/>
  <c r="D2174" i="3"/>
  <c r="D2175" i="3"/>
  <c r="D2176" i="3"/>
  <c r="D2177" i="3"/>
  <c r="D2178" i="3"/>
  <c r="D2179" i="3"/>
  <c r="D2180" i="3"/>
  <c r="D2181" i="3"/>
  <c r="D2182" i="3"/>
  <c r="D2183" i="3"/>
  <c r="D2184" i="3"/>
  <c r="D2185" i="3"/>
  <c r="D2186" i="3"/>
  <c r="D2187" i="3"/>
  <c r="D2188" i="3"/>
  <c r="D2189" i="3"/>
  <c r="D2190" i="3"/>
  <c r="D2191" i="3"/>
  <c r="D2192" i="3"/>
  <c r="D2193" i="3"/>
  <c r="D2194" i="3"/>
  <c r="D2195" i="3"/>
  <c r="D2196" i="3"/>
  <c r="D2197" i="3"/>
  <c r="D2198" i="3"/>
  <c r="D2199" i="3"/>
  <c r="D2200" i="3"/>
  <c r="D2201" i="3"/>
  <c r="D2202" i="3"/>
  <c r="D2203" i="3"/>
  <c r="D2204" i="3"/>
  <c r="D2205" i="3"/>
  <c r="D2206" i="3"/>
  <c r="D2207" i="3"/>
  <c r="D2208" i="3"/>
  <c r="D2209" i="3"/>
  <c r="D2210" i="3"/>
  <c r="D2211" i="3"/>
  <c r="D2212" i="3"/>
  <c r="D2213" i="3"/>
  <c r="D2214" i="3"/>
  <c r="D2215" i="3"/>
  <c r="D2216" i="3"/>
  <c r="D2217" i="3"/>
  <c r="D2218" i="3"/>
  <c r="D2219" i="3"/>
  <c r="D2220" i="3"/>
  <c r="D2221" i="3"/>
  <c r="D2222" i="3"/>
  <c r="D2223" i="3"/>
  <c r="D2224" i="3"/>
  <c r="D2225" i="3"/>
  <c r="D2226" i="3"/>
  <c r="D2227" i="3"/>
  <c r="D2228" i="3"/>
  <c r="D2229" i="3"/>
  <c r="D2230" i="3"/>
  <c r="D2231" i="3"/>
  <c r="D2232" i="3"/>
  <c r="D2233" i="3"/>
  <c r="D2234" i="3"/>
  <c r="D2235" i="3"/>
  <c r="D2236" i="3"/>
  <c r="D2237" i="3"/>
  <c r="D2238" i="3"/>
  <c r="D2239" i="3"/>
  <c r="D2240" i="3"/>
  <c r="D2241" i="3"/>
  <c r="D2242" i="3"/>
  <c r="D2243" i="3"/>
  <c r="D2244" i="3"/>
  <c r="D2245" i="3"/>
  <c r="D2246" i="3"/>
  <c r="D2247" i="3"/>
  <c r="D2248" i="3"/>
  <c r="D2249" i="3"/>
  <c r="D2250" i="3"/>
  <c r="D2251" i="3"/>
  <c r="D2252" i="3"/>
  <c r="D2253" i="3"/>
  <c r="D2254" i="3"/>
  <c r="D2255" i="3"/>
  <c r="D2256" i="3"/>
  <c r="D2257" i="3"/>
  <c r="D2258" i="3"/>
  <c r="D2259" i="3"/>
  <c r="D2260" i="3"/>
  <c r="D2261" i="3"/>
  <c r="D2262" i="3"/>
  <c r="D2263" i="3"/>
  <c r="D2264" i="3"/>
  <c r="D2265" i="3"/>
  <c r="D2266" i="3"/>
  <c r="D2267" i="3"/>
  <c r="D2268" i="3"/>
  <c r="D2269" i="3"/>
  <c r="D2270" i="3"/>
  <c r="D2271" i="3"/>
  <c r="D2272" i="3"/>
  <c r="D2273" i="3"/>
  <c r="D2274" i="3"/>
  <c r="D2275" i="3"/>
  <c r="D2276" i="3"/>
  <c r="D2277" i="3"/>
  <c r="D2278" i="3"/>
  <c r="D2279" i="3"/>
  <c r="D2280" i="3"/>
  <c r="D2281" i="3"/>
  <c r="D2282" i="3"/>
  <c r="D2283" i="3"/>
  <c r="D2284" i="3"/>
  <c r="D2285" i="3"/>
  <c r="D2286" i="3"/>
  <c r="D2287" i="3"/>
  <c r="D2288" i="3"/>
  <c r="D2289" i="3"/>
  <c r="D2290" i="3"/>
  <c r="D2291" i="3"/>
  <c r="D2292" i="3"/>
  <c r="D2293" i="3"/>
  <c r="D2294" i="3"/>
  <c r="D2295" i="3"/>
  <c r="D2296" i="3"/>
  <c r="D2297" i="3"/>
  <c r="D2298" i="3"/>
  <c r="D2299" i="3"/>
  <c r="D2300" i="3"/>
  <c r="D2301" i="3"/>
  <c r="D2302" i="3"/>
  <c r="D2303" i="3"/>
  <c r="D2304" i="3"/>
  <c r="D2305" i="3"/>
  <c r="D2306" i="3"/>
  <c r="D2307" i="3"/>
  <c r="D2308" i="3"/>
  <c r="D2309" i="3"/>
  <c r="D2310" i="3"/>
  <c r="D2311" i="3"/>
  <c r="D2312" i="3"/>
  <c r="D2313" i="3"/>
  <c r="D2314" i="3"/>
  <c r="D2315" i="3"/>
  <c r="D2316" i="3"/>
  <c r="D2317" i="3"/>
  <c r="D2318" i="3"/>
  <c r="D2319" i="3"/>
  <c r="D2320" i="3"/>
  <c r="D2321" i="3"/>
  <c r="D2322" i="3"/>
  <c r="D2323" i="3"/>
  <c r="D2324" i="3"/>
  <c r="D2325" i="3"/>
  <c r="D2326" i="3"/>
  <c r="D2327" i="3"/>
  <c r="D2328" i="3"/>
  <c r="D2329" i="3"/>
  <c r="D2330" i="3"/>
  <c r="D2331" i="3"/>
  <c r="D2332" i="3"/>
  <c r="D2333" i="3"/>
  <c r="D2334" i="3"/>
  <c r="D2335" i="3"/>
  <c r="D2336" i="3"/>
  <c r="D2337" i="3"/>
  <c r="D2338" i="3"/>
  <c r="D2339" i="3"/>
  <c r="D2340" i="3"/>
  <c r="D2341" i="3"/>
  <c r="D2342" i="3"/>
  <c r="D2343" i="3"/>
  <c r="D2344" i="3"/>
  <c r="D2345" i="3"/>
  <c r="D2346" i="3"/>
  <c r="D2347" i="3"/>
  <c r="D2348" i="3"/>
  <c r="D2349" i="3"/>
  <c r="D2350" i="3"/>
  <c r="D2351" i="3"/>
  <c r="D2352" i="3"/>
  <c r="D2353" i="3"/>
  <c r="D2354" i="3"/>
  <c r="D2355" i="3"/>
  <c r="D2356" i="3"/>
  <c r="D2357" i="3"/>
  <c r="D2358" i="3"/>
  <c r="D2359" i="3"/>
  <c r="D2360" i="3"/>
  <c r="D2361" i="3"/>
  <c r="D2362" i="3"/>
  <c r="D2363" i="3"/>
  <c r="D2364" i="3"/>
  <c r="D2365" i="3"/>
  <c r="D2366" i="3"/>
  <c r="D2367" i="3"/>
  <c r="D2368" i="3"/>
  <c r="D2369" i="3"/>
  <c r="D2370" i="3"/>
  <c r="D2371" i="3"/>
  <c r="D2372" i="3"/>
  <c r="D2373" i="3"/>
  <c r="D2374" i="3"/>
  <c r="D2375" i="3"/>
  <c r="D2376" i="3"/>
  <c r="D2377" i="3"/>
  <c r="D2378" i="3"/>
  <c r="D2379" i="3"/>
  <c r="D2380" i="3"/>
  <c r="D2381" i="3"/>
  <c r="D2382" i="3"/>
  <c r="D2383" i="3"/>
  <c r="D2384" i="3"/>
  <c r="D2385" i="3"/>
  <c r="D2386" i="3"/>
  <c r="D2387" i="3"/>
  <c r="D2388" i="3"/>
  <c r="D2389" i="3"/>
  <c r="D2390" i="3"/>
  <c r="D2391" i="3"/>
  <c r="D2392" i="3"/>
  <c r="D2393" i="3"/>
  <c r="D2394" i="3"/>
  <c r="D2395" i="3"/>
  <c r="D2396" i="3"/>
  <c r="D2397" i="3"/>
  <c r="D2398" i="3"/>
  <c r="D2399" i="3"/>
  <c r="D2400" i="3"/>
  <c r="D2401" i="3"/>
  <c r="D2402" i="3"/>
  <c r="D2403" i="3"/>
  <c r="D2404" i="3"/>
  <c r="D2405" i="3"/>
  <c r="D2406" i="3"/>
  <c r="D2407" i="3"/>
  <c r="D2408" i="3"/>
  <c r="D2409" i="3"/>
  <c r="D2410" i="3"/>
  <c r="D2411" i="3"/>
  <c r="D2412" i="3"/>
  <c r="D2413" i="3"/>
  <c r="D2414" i="3"/>
  <c r="D2415" i="3"/>
  <c r="D2416" i="3"/>
  <c r="D2417" i="3"/>
  <c r="D2418" i="3"/>
  <c r="D2419" i="3"/>
  <c r="D2420" i="3"/>
  <c r="D2421" i="3"/>
  <c r="D2422" i="3"/>
  <c r="D2423" i="3"/>
  <c r="D2424" i="3"/>
  <c r="D2425" i="3"/>
  <c r="D2426" i="3"/>
  <c r="D2427" i="3"/>
  <c r="D2428" i="3"/>
  <c r="D2429" i="3"/>
  <c r="D2430" i="3"/>
  <c r="D2431" i="3"/>
  <c r="D2432" i="3"/>
  <c r="D2433" i="3"/>
  <c r="D2434" i="3"/>
  <c r="D2435" i="3"/>
  <c r="D2436" i="3"/>
  <c r="D2437" i="3"/>
  <c r="D2438" i="3"/>
  <c r="D2439" i="3"/>
  <c r="D2440" i="3"/>
  <c r="D2441" i="3"/>
  <c r="D2442" i="3"/>
  <c r="D2443" i="3"/>
  <c r="D2444" i="3"/>
  <c r="D2445" i="3"/>
  <c r="D2446" i="3"/>
  <c r="D2447" i="3"/>
  <c r="D2448" i="3"/>
  <c r="D2449" i="3"/>
  <c r="D2450" i="3"/>
  <c r="D2451" i="3"/>
  <c r="D2452" i="3"/>
  <c r="D2453" i="3"/>
  <c r="D2454" i="3"/>
  <c r="D2455" i="3"/>
  <c r="D2456" i="3"/>
  <c r="D2457" i="3"/>
  <c r="D2458" i="3"/>
  <c r="D2459" i="3"/>
  <c r="D2460" i="3"/>
  <c r="D2461" i="3"/>
  <c r="D2462" i="3"/>
  <c r="D2463" i="3"/>
  <c r="D2464" i="3"/>
  <c r="D2465" i="3"/>
  <c r="D2466" i="3"/>
  <c r="D2467" i="3"/>
  <c r="D2468" i="3"/>
  <c r="D2469" i="3"/>
  <c r="D2470" i="3"/>
  <c r="D2471" i="3"/>
  <c r="D2472" i="3"/>
  <c r="D2473" i="3"/>
  <c r="D2474" i="3"/>
  <c r="D2475" i="3"/>
  <c r="D2476" i="3"/>
  <c r="D2477" i="3"/>
  <c r="D2478" i="3"/>
  <c r="D2479" i="3"/>
  <c r="D2480" i="3"/>
  <c r="D2481" i="3"/>
  <c r="D2482" i="3"/>
  <c r="D2483" i="3"/>
  <c r="D2484" i="3"/>
  <c r="D2485" i="3"/>
  <c r="D2486" i="3"/>
  <c r="D2487" i="3"/>
  <c r="D2488" i="3"/>
  <c r="D2489" i="3"/>
  <c r="D2490" i="3"/>
  <c r="D2491" i="3"/>
  <c r="D2492" i="3"/>
  <c r="D2493" i="3"/>
  <c r="D2494" i="3"/>
  <c r="D2495" i="3"/>
  <c r="D2496" i="3"/>
  <c r="D2497" i="3"/>
  <c r="D2498" i="3"/>
  <c r="D2499" i="3"/>
  <c r="D2500" i="3"/>
  <c r="D2501" i="3"/>
  <c r="D2502" i="3"/>
  <c r="D2503" i="3"/>
  <c r="D2504" i="3"/>
  <c r="D2505" i="3"/>
  <c r="D2506" i="3"/>
  <c r="D2507" i="3"/>
  <c r="D2508" i="3"/>
  <c r="D2509" i="3"/>
  <c r="D2510" i="3"/>
  <c r="D2511" i="3"/>
  <c r="D2512" i="3"/>
  <c r="D2513" i="3"/>
  <c r="D2514" i="3"/>
  <c r="D2515" i="3"/>
  <c r="D2516" i="3"/>
  <c r="D2517" i="3"/>
  <c r="D2518" i="3"/>
  <c r="D2519" i="3"/>
  <c r="D2520" i="3"/>
  <c r="D2521" i="3"/>
  <c r="D2522" i="3"/>
  <c r="D2523" i="3"/>
  <c r="D2524" i="3"/>
  <c r="D2525" i="3"/>
  <c r="D2526" i="3"/>
  <c r="D2527" i="3"/>
  <c r="D2528" i="3"/>
  <c r="D2529" i="3"/>
  <c r="D2530" i="3"/>
  <c r="D2531" i="3"/>
  <c r="D2532" i="3"/>
  <c r="D2533" i="3"/>
  <c r="D2534" i="3"/>
  <c r="D2535" i="3"/>
  <c r="D2536" i="3"/>
  <c r="D2537" i="3"/>
  <c r="D2538" i="3"/>
  <c r="D2539" i="3"/>
  <c r="D2540" i="3"/>
  <c r="D2541" i="3"/>
  <c r="D2542" i="3"/>
  <c r="D2543" i="3"/>
  <c r="D2544" i="3"/>
  <c r="D2545" i="3"/>
  <c r="D2546" i="3"/>
  <c r="D2547" i="3"/>
  <c r="D2548" i="3"/>
  <c r="D2549" i="3"/>
  <c r="D2550" i="3"/>
  <c r="D2551" i="3"/>
  <c r="D2552" i="3"/>
  <c r="D2553" i="3"/>
  <c r="D2554" i="3"/>
  <c r="D2555" i="3"/>
  <c r="D2556" i="3"/>
  <c r="D2557" i="3"/>
  <c r="D2558" i="3"/>
  <c r="D2559" i="3"/>
  <c r="D2560" i="3"/>
  <c r="D2561" i="3"/>
  <c r="D2562" i="3"/>
  <c r="D2563" i="3"/>
  <c r="D2564" i="3"/>
  <c r="D2565" i="3"/>
  <c r="D2566" i="3"/>
  <c r="D2567" i="3"/>
  <c r="D2568" i="3"/>
  <c r="D2569" i="3"/>
  <c r="D2570" i="3"/>
  <c r="D2571" i="3"/>
  <c r="D2572" i="3"/>
  <c r="D2573" i="3"/>
  <c r="D2574" i="3"/>
  <c r="D2575" i="3"/>
  <c r="D2576" i="3"/>
  <c r="D2577" i="3"/>
  <c r="D2578" i="3"/>
  <c r="D2579" i="3"/>
  <c r="D2580" i="3"/>
  <c r="D2581" i="3"/>
  <c r="D2582" i="3"/>
  <c r="D2583" i="3"/>
  <c r="D2584" i="3"/>
  <c r="D2585" i="3"/>
  <c r="D2586" i="3"/>
  <c r="D2587" i="3"/>
  <c r="D2588" i="3"/>
  <c r="D2589" i="3"/>
  <c r="D2590" i="3"/>
  <c r="D2591" i="3"/>
  <c r="D2592" i="3"/>
  <c r="D2593" i="3"/>
  <c r="D2594" i="3"/>
  <c r="D2595" i="3"/>
  <c r="D2596" i="3"/>
  <c r="D2597" i="3"/>
  <c r="D2598"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C2594" i="3" l="1"/>
  <c r="C2595" i="3"/>
  <c r="G1119" i="3" l="1"/>
  <c r="C1119" i="3" s="1"/>
  <c r="G1112" i="3"/>
  <c r="C1112" i="3" s="1"/>
  <c r="G1111" i="3"/>
  <c r="C1111" i="3" s="1"/>
  <c r="G1033" i="3"/>
  <c r="C1033" i="3" s="1"/>
  <c r="G1029" i="3"/>
  <c r="C1029" i="3" s="1"/>
  <c r="G1028" i="3"/>
  <c r="C1028" i="3" s="1"/>
  <c r="G858" i="3"/>
  <c r="C858" i="3" s="1"/>
  <c r="G837" i="3"/>
  <c r="C837" i="3" s="1"/>
  <c r="G836" i="3"/>
  <c r="C836" i="3" s="1"/>
  <c r="G772" i="3"/>
  <c r="C772" i="3" s="1"/>
  <c r="G768" i="3"/>
  <c r="C768" i="3" s="1"/>
  <c r="G767" i="3"/>
  <c r="C767" i="3" s="1"/>
  <c r="G1289" i="3"/>
  <c r="C1289" i="3" s="1"/>
  <c r="G1290" i="3"/>
  <c r="C1290" i="3" s="1"/>
  <c r="G1294" i="3"/>
  <c r="C1294" i="3" s="1"/>
  <c r="F36" i="1" s="1"/>
  <c r="G1366" i="3"/>
  <c r="C1366" i="3" s="1"/>
  <c r="G1367" i="3"/>
  <c r="C1367" i="3" s="1"/>
  <c r="G1381" i="3"/>
  <c r="C1381" i="3" s="1"/>
  <c r="G1551" i="3"/>
  <c r="C1551" i="3" s="1"/>
  <c r="G1556" i="3"/>
  <c r="C1556" i="3" s="1"/>
  <c r="G1621" i="3"/>
  <c r="C1621" i="3" s="1"/>
  <c r="G1622" i="3"/>
  <c r="C1622" i="3" s="1"/>
  <c r="G1891" i="3"/>
  <c r="C1891" i="3" s="1"/>
  <c r="G1892" i="3"/>
  <c r="C1892" i="3" s="1"/>
  <c r="G2072" i="3"/>
  <c r="C2072" i="3" s="1"/>
  <c r="G2146" i="3"/>
  <c r="C2146" i="3" s="1"/>
  <c r="G2147" i="3"/>
  <c r="C2147" i="3" s="1"/>
  <c r="G2162" i="3"/>
  <c r="C2162" i="3" s="1"/>
  <c r="G2332" i="3"/>
  <c r="C2332" i="3" s="1"/>
  <c r="G2333" i="3"/>
  <c r="C2333" i="3" s="1"/>
  <c r="G2337" i="3"/>
  <c r="C2337" i="3" s="1"/>
  <c r="G2401" i="3"/>
  <c r="C2401" i="3" s="1"/>
  <c r="G2402" i="3"/>
  <c r="C2402" i="3" s="1"/>
  <c r="G2424" i="3"/>
  <c r="C2424" i="3" s="1"/>
  <c r="F767" i="3"/>
  <c r="F768" i="3"/>
  <c r="F772" i="3"/>
  <c r="F836" i="3"/>
  <c r="F837" i="3"/>
  <c r="F858" i="3"/>
  <c r="F1028" i="3"/>
  <c r="F1029" i="3"/>
  <c r="F1033" i="3"/>
  <c r="F1111" i="3"/>
  <c r="F1112" i="3"/>
  <c r="F1119" i="3"/>
  <c r="F1289" i="3"/>
  <c r="F1290" i="3"/>
  <c r="F1294" i="3"/>
  <c r="F1366" i="3"/>
  <c r="F1367" i="3"/>
  <c r="F1381" i="3"/>
  <c r="F1551" i="3"/>
  <c r="F1556" i="3"/>
  <c r="F1621" i="3"/>
  <c r="F1622" i="3"/>
  <c r="F1891" i="3"/>
  <c r="F1892" i="3"/>
  <c r="F2072" i="3"/>
  <c r="F2146" i="3"/>
  <c r="F2147" i="3"/>
  <c r="F2162" i="3"/>
  <c r="F2332" i="3"/>
  <c r="F2333" i="3"/>
  <c r="F2337" i="3"/>
  <c r="F2401" i="3"/>
  <c r="F2402" i="3"/>
  <c r="F2424" i="3"/>
  <c r="F2594" i="3"/>
  <c r="F2595" i="3"/>
  <c r="B641" i="3" l="1"/>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3" i="3"/>
  <c r="B1104" i="3"/>
  <c r="B1105" i="3"/>
  <c r="B1106" i="3"/>
  <c r="B1107" i="3"/>
  <c r="B1108" i="3"/>
  <c r="B1109" i="3"/>
  <c r="B1110" i="3"/>
  <c r="B1111" i="3"/>
  <c r="B1112" i="3"/>
  <c r="B1113" i="3"/>
  <c r="B1114" i="3"/>
  <c r="B1115" i="3"/>
  <c r="B1116" i="3"/>
  <c r="B1117" i="3"/>
  <c r="B1118" i="3"/>
  <c r="B1119" i="3"/>
  <c r="B1120" i="3"/>
  <c r="B1121" i="3"/>
  <c r="B1122" i="3"/>
  <c r="B1123" i="3"/>
  <c r="B1124" i="3"/>
  <c r="B1125" i="3"/>
  <c r="B1126" i="3"/>
  <c r="B1127" i="3"/>
  <c r="B1128" i="3"/>
  <c r="B1129" i="3"/>
  <c r="B1130" i="3"/>
  <c r="B1131" i="3"/>
  <c r="B1132" i="3"/>
  <c r="B1133" i="3"/>
  <c r="B1134" i="3"/>
  <c r="B1135" i="3"/>
  <c r="B1136" i="3"/>
  <c r="B1137" i="3"/>
  <c r="B1138" i="3"/>
  <c r="B1139" i="3"/>
  <c r="B1140" i="3"/>
  <c r="B1141" i="3"/>
  <c r="B1142" i="3"/>
  <c r="B1143" i="3"/>
  <c r="B1144" i="3"/>
  <c r="B1145" i="3"/>
  <c r="B1146" i="3"/>
  <c r="B1147" i="3"/>
  <c r="B1148" i="3"/>
  <c r="B1149" i="3"/>
  <c r="B1150" i="3"/>
  <c r="B1151" i="3"/>
  <c r="B1152" i="3"/>
  <c r="B1153" i="3"/>
  <c r="B1154" i="3"/>
  <c r="B1155" i="3"/>
  <c r="B1156" i="3"/>
  <c r="B1157" i="3"/>
  <c r="B1158" i="3"/>
  <c r="B1159" i="3"/>
  <c r="B1160" i="3"/>
  <c r="B1161" i="3"/>
  <c r="B1162" i="3"/>
  <c r="B1163" i="3"/>
  <c r="B1164" i="3"/>
  <c r="B1165" i="3"/>
  <c r="B1166" i="3"/>
  <c r="B1167" i="3"/>
  <c r="B1168" i="3"/>
  <c r="B1169" i="3"/>
  <c r="B1170" i="3"/>
  <c r="B1171" i="3"/>
  <c r="B1172" i="3"/>
  <c r="B1173" i="3"/>
  <c r="B1174" i="3"/>
  <c r="B1175" i="3"/>
  <c r="B1176" i="3"/>
  <c r="B1177" i="3"/>
  <c r="B1178" i="3"/>
  <c r="B1179" i="3"/>
  <c r="B1180"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3" i="3"/>
  <c r="B1224" i="3"/>
  <c r="B1225" i="3"/>
  <c r="B1226" i="3"/>
  <c r="B1227" i="3"/>
  <c r="B1228" i="3"/>
  <c r="B1229" i="3"/>
  <c r="B1230"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1269"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7" i="3"/>
  <c r="B1358" i="3"/>
  <c r="B1359" i="3"/>
  <c r="B1360" i="3"/>
  <c r="B1361" i="3"/>
  <c r="B1362" i="3"/>
  <c r="B1363" i="3"/>
  <c r="B1364" i="3"/>
  <c r="B1365" i="3"/>
  <c r="B1366" i="3"/>
  <c r="B1367" i="3"/>
  <c r="B1368" i="3"/>
  <c r="B1369" i="3"/>
  <c r="B1370" i="3"/>
  <c r="B1371" i="3"/>
  <c r="B1372" i="3"/>
  <c r="B1373" i="3"/>
  <c r="B1374" i="3"/>
  <c r="B1375" i="3"/>
  <c r="B1376" i="3"/>
  <c r="B1377" i="3"/>
  <c r="B1378" i="3"/>
  <c r="B1379" i="3"/>
  <c r="B1380" i="3"/>
  <c r="B1381" i="3"/>
  <c r="B1382" i="3"/>
  <c r="B1383" i="3"/>
  <c r="B1384" i="3"/>
  <c r="B1385" i="3"/>
  <c r="B1386" i="3"/>
  <c r="B1387" i="3"/>
  <c r="B1388" i="3"/>
  <c r="B1389" i="3"/>
  <c r="B1390" i="3"/>
  <c r="B1391" i="3"/>
  <c r="B1392" i="3"/>
  <c r="B1393" i="3"/>
  <c r="B1394" i="3"/>
  <c r="B1395" i="3"/>
  <c r="B1396" i="3"/>
  <c r="B1397" i="3"/>
  <c r="B1398" i="3"/>
  <c r="B1399" i="3"/>
  <c r="B1400" i="3"/>
  <c r="B1401" i="3"/>
  <c r="B1402" i="3"/>
  <c r="B1403" i="3"/>
  <c r="B1404" i="3"/>
  <c r="B1405" i="3"/>
  <c r="B1406" i="3"/>
  <c r="B1407" i="3"/>
  <c r="B1408" i="3"/>
  <c r="B1409" i="3"/>
  <c r="B1410" i="3"/>
  <c r="B1411" i="3"/>
  <c r="B1412" i="3"/>
  <c r="B1413" i="3"/>
  <c r="B1414" i="3"/>
  <c r="B1415" i="3"/>
  <c r="B1416" i="3"/>
  <c r="B1417" i="3"/>
  <c r="B1418" i="3"/>
  <c r="B1419" i="3"/>
  <c r="B1420" i="3"/>
  <c r="B1421" i="3"/>
  <c r="B1422" i="3"/>
  <c r="B1423" i="3"/>
  <c r="B1424" i="3"/>
  <c r="B1425" i="3"/>
  <c r="B1426" i="3"/>
  <c r="B1427" i="3"/>
  <c r="B1428" i="3"/>
  <c r="B1429" i="3"/>
  <c r="B1430" i="3"/>
  <c r="B1431" i="3"/>
  <c r="B1432" i="3"/>
  <c r="B1433" i="3"/>
  <c r="B1434" i="3"/>
  <c r="B1435" i="3"/>
  <c r="B1436" i="3"/>
  <c r="B1437" i="3"/>
  <c r="B1438" i="3"/>
  <c r="B1439" i="3"/>
  <c r="B1440" i="3"/>
  <c r="B1441" i="3"/>
  <c r="B1442" i="3"/>
  <c r="B1443" i="3"/>
  <c r="B1444" i="3"/>
  <c r="B1445" i="3"/>
  <c r="B1446" i="3"/>
  <c r="B1447" i="3"/>
  <c r="B1448" i="3"/>
  <c r="B1449" i="3"/>
  <c r="B1450" i="3"/>
  <c r="B1451" i="3"/>
  <c r="B1452" i="3"/>
  <c r="B1453" i="3"/>
  <c r="B1454" i="3"/>
  <c r="B1455" i="3"/>
  <c r="B1456" i="3"/>
  <c r="B1457" i="3"/>
  <c r="B1458" i="3"/>
  <c r="B1459" i="3"/>
  <c r="B1460" i="3"/>
  <c r="B1461" i="3"/>
  <c r="B1462" i="3"/>
  <c r="B1463" i="3"/>
  <c r="B1464" i="3"/>
  <c r="B1465" i="3"/>
  <c r="B1466" i="3"/>
  <c r="B1467" i="3"/>
  <c r="B1468" i="3"/>
  <c r="B1469" i="3"/>
  <c r="B1470" i="3"/>
  <c r="B1471" i="3"/>
  <c r="B1472" i="3"/>
  <c r="B1473" i="3"/>
  <c r="B1474" i="3"/>
  <c r="B1475" i="3"/>
  <c r="B1476" i="3"/>
  <c r="B1477" i="3"/>
  <c r="B1478" i="3"/>
  <c r="B1479" i="3"/>
  <c r="B1480" i="3"/>
  <c r="B1481" i="3"/>
  <c r="B1482" i="3"/>
  <c r="B1483" i="3"/>
  <c r="B1484" i="3"/>
  <c r="B1485" i="3"/>
  <c r="B1486" i="3"/>
  <c r="B1487" i="3"/>
  <c r="B1488" i="3"/>
  <c r="B1489" i="3"/>
  <c r="B1490" i="3"/>
  <c r="B1491" i="3"/>
  <c r="B1492" i="3"/>
  <c r="B1493" i="3"/>
  <c r="B1494" i="3"/>
  <c r="B1495" i="3"/>
  <c r="B1496" i="3"/>
  <c r="B1497" i="3"/>
  <c r="B1498" i="3"/>
  <c r="B1499" i="3"/>
  <c r="B1500" i="3"/>
  <c r="B1501" i="3"/>
  <c r="B1502" i="3"/>
  <c r="B1503" i="3"/>
  <c r="B1504" i="3"/>
  <c r="B1505" i="3"/>
  <c r="B1506" i="3"/>
  <c r="B1507" i="3"/>
  <c r="B1508" i="3"/>
  <c r="B1509" i="3"/>
  <c r="B1510" i="3"/>
  <c r="B1511" i="3"/>
  <c r="B1512" i="3"/>
  <c r="B1513" i="3"/>
  <c r="B1514" i="3"/>
  <c r="B1515" i="3"/>
  <c r="B1516" i="3"/>
  <c r="B1517" i="3"/>
  <c r="B1518" i="3"/>
  <c r="B1519" i="3"/>
  <c r="B1520" i="3"/>
  <c r="B1521" i="3"/>
  <c r="B1522" i="3"/>
  <c r="B1523" i="3"/>
  <c r="B1524" i="3"/>
  <c r="B1525" i="3"/>
  <c r="B1526" i="3"/>
  <c r="B1527" i="3"/>
  <c r="B1528" i="3"/>
  <c r="B1529" i="3"/>
  <c r="B1530" i="3"/>
  <c r="B1531" i="3"/>
  <c r="B1532" i="3"/>
  <c r="B1533" i="3"/>
  <c r="B1534" i="3"/>
  <c r="B1535" i="3"/>
  <c r="B1536" i="3"/>
  <c r="B1537" i="3"/>
  <c r="B1538" i="3"/>
  <c r="B1539" i="3"/>
  <c r="B1540" i="3"/>
  <c r="B1541" i="3"/>
  <c r="B1542" i="3"/>
  <c r="B1543" i="3"/>
  <c r="B1544" i="3"/>
  <c r="B1545" i="3"/>
  <c r="B1546" i="3"/>
  <c r="B1547" i="3"/>
  <c r="B1548" i="3"/>
  <c r="B1549" i="3"/>
  <c r="B1550" i="3"/>
  <c r="B1551" i="3"/>
  <c r="B1552" i="3"/>
  <c r="B1553" i="3"/>
  <c r="B1554" i="3"/>
  <c r="B1555" i="3"/>
  <c r="B1556" i="3"/>
  <c r="B1557" i="3"/>
  <c r="B1558" i="3"/>
  <c r="B1559" i="3"/>
  <c r="B1560" i="3"/>
  <c r="B1561" i="3"/>
  <c r="B1562" i="3"/>
  <c r="B1563" i="3"/>
  <c r="B1564" i="3"/>
  <c r="B1565" i="3"/>
  <c r="B1566" i="3"/>
  <c r="B1567" i="3"/>
  <c r="B1568" i="3"/>
  <c r="B1569" i="3"/>
  <c r="B1570" i="3"/>
  <c r="B1571" i="3"/>
  <c r="B1572" i="3"/>
  <c r="B1573" i="3"/>
  <c r="B1574" i="3"/>
  <c r="B1575" i="3"/>
  <c r="B1576" i="3"/>
  <c r="B1577" i="3"/>
  <c r="B1578" i="3"/>
  <c r="B1579" i="3"/>
  <c r="B1580" i="3"/>
  <c r="B1581" i="3"/>
  <c r="B1582" i="3"/>
  <c r="B1583" i="3"/>
  <c r="B1584" i="3"/>
  <c r="B1585" i="3"/>
  <c r="B1586" i="3"/>
  <c r="B1587" i="3"/>
  <c r="B1588" i="3"/>
  <c r="B1589" i="3"/>
  <c r="B1590" i="3"/>
  <c r="B1591" i="3"/>
  <c r="B1592" i="3"/>
  <c r="B1593" i="3"/>
  <c r="B1594" i="3"/>
  <c r="B1595" i="3"/>
  <c r="B1596" i="3"/>
  <c r="B1597" i="3"/>
  <c r="B1598" i="3"/>
  <c r="B1599" i="3"/>
  <c r="B1600" i="3"/>
  <c r="B1601" i="3"/>
  <c r="B1602" i="3"/>
  <c r="B1603" i="3"/>
  <c r="B1604" i="3"/>
  <c r="B1605" i="3"/>
  <c r="B1606" i="3"/>
  <c r="B1607" i="3"/>
  <c r="B1608" i="3"/>
  <c r="B1609" i="3"/>
  <c r="B1610" i="3"/>
  <c r="B1611" i="3"/>
  <c r="B1612" i="3"/>
  <c r="B1613" i="3"/>
  <c r="B1614" i="3"/>
  <c r="B1615" i="3"/>
  <c r="B1616" i="3"/>
  <c r="B1617" i="3"/>
  <c r="B1618" i="3"/>
  <c r="B1619" i="3"/>
  <c r="B1620" i="3"/>
  <c r="B1621" i="3"/>
  <c r="B1622" i="3"/>
  <c r="B1623" i="3"/>
  <c r="B1624" i="3"/>
  <c r="B1625" i="3"/>
  <c r="B1626" i="3"/>
  <c r="B1627" i="3"/>
  <c r="B1628" i="3"/>
  <c r="B1629" i="3"/>
  <c r="B1630" i="3"/>
  <c r="B1631" i="3"/>
  <c r="B1632" i="3"/>
  <c r="B1633" i="3"/>
  <c r="B1634" i="3"/>
  <c r="B1635" i="3"/>
  <c r="B1636" i="3"/>
  <c r="B1637" i="3"/>
  <c r="B1638" i="3"/>
  <c r="B1639" i="3"/>
  <c r="B1640" i="3"/>
  <c r="B1641" i="3"/>
  <c r="B1642" i="3"/>
  <c r="B1643" i="3"/>
  <c r="B1644" i="3"/>
  <c r="B1645" i="3"/>
  <c r="B1646" i="3"/>
  <c r="B1647" i="3"/>
  <c r="B1648" i="3"/>
  <c r="B1649" i="3"/>
  <c r="B1650" i="3"/>
  <c r="B1651" i="3"/>
  <c r="B1652" i="3"/>
  <c r="B1653" i="3"/>
  <c r="B1654" i="3"/>
  <c r="B1655" i="3"/>
  <c r="B1656" i="3"/>
  <c r="B1657" i="3"/>
  <c r="B1658" i="3"/>
  <c r="B1659" i="3"/>
  <c r="B1660" i="3"/>
  <c r="B1661" i="3"/>
  <c r="B1662" i="3"/>
  <c r="B1663" i="3"/>
  <c r="B1664" i="3"/>
  <c r="B1665" i="3"/>
  <c r="B1666" i="3"/>
  <c r="B1667" i="3"/>
  <c r="B1668" i="3"/>
  <c r="B1669" i="3"/>
  <c r="B1670" i="3"/>
  <c r="B1671" i="3"/>
  <c r="B1672" i="3"/>
  <c r="B1673" i="3"/>
  <c r="B1674" i="3"/>
  <c r="B1675" i="3"/>
  <c r="B1676" i="3"/>
  <c r="B1677" i="3"/>
  <c r="B1678" i="3"/>
  <c r="B1679" i="3"/>
  <c r="B1680" i="3"/>
  <c r="B1681" i="3"/>
  <c r="B1682" i="3"/>
  <c r="B1683" i="3"/>
  <c r="B1684" i="3"/>
  <c r="B1685" i="3"/>
  <c r="B1686" i="3"/>
  <c r="B1687" i="3"/>
  <c r="B1688" i="3"/>
  <c r="B1689" i="3"/>
  <c r="B1690" i="3"/>
  <c r="B1691" i="3"/>
  <c r="B1692" i="3"/>
  <c r="B1693" i="3"/>
  <c r="B1694" i="3"/>
  <c r="B1695" i="3"/>
  <c r="B1696" i="3"/>
  <c r="B1697" i="3"/>
  <c r="B1698" i="3"/>
  <c r="B1699" i="3"/>
  <c r="B1700" i="3"/>
  <c r="B1701" i="3"/>
  <c r="B1702" i="3"/>
  <c r="B1703" i="3"/>
  <c r="B1704" i="3"/>
  <c r="B1705" i="3"/>
  <c r="B1706" i="3"/>
  <c r="B1707" i="3"/>
  <c r="B1708" i="3"/>
  <c r="B1709" i="3"/>
  <c r="B1710" i="3"/>
  <c r="B1711" i="3"/>
  <c r="B1712" i="3"/>
  <c r="B1713" i="3"/>
  <c r="B1714" i="3"/>
  <c r="B1715" i="3"/>
  <c r="B1716" i="3"/>
  <c r="B1717" i="3"/>
  <c r="B1718" i="3"/>
  <c r="B1719" i="3"/>
  <c r="B1720" i="3"/>
  <c r="B1721" i="3"/>
  <c r="B1722" i="3"/>
  <c r="B1723" i="3"/>
  <c r="B1724" i="3"/>
  <c r="B1725" i="3"/>
  <c r="B1726" i="3"/>
  <c r="B1727" i="3"/>
  <c r="B1728" i="3"/>
  <c r="B1729" i="3"/>
  <c r="B1730" i="3"/>
  <c r="B1731" i="3"/>
  <c r="B1732" i="3"/>
  <c r="B1733" i="3"/>
  <c r="B1734" i="3"/>
  <c r="B1735" i="3"/>
  <c r="B1736" i="3"/>
  <c r="B1737" i="3"/>
  <c r="B1738" i="3"/>
  <c r="B1739" i="3"/>
  <c r="B1740" i="3"/>
  <c r="B1741" i="3"/>
  <c r="B1742" i="3"/>
  <c r="B1743" i="3"/>
  <c r="B1744" i="3"/>
  <c r="B1745" i="3"/>
  <c r="B1746" i="3"/>
  <c r="B1747" i="3"/>
  <c r="B1748" i="3"/>
  <c r="B1749" i="3"/>
  <c r="B1750" i="3"/>
  <c r="B1751" i="3"/>
  <c r="B1752" i="3"/>
  <c r="B1753" i="3"/>
  <c r="B1754" i="3"/>
  <c r="B1755" i="3"/>
  <c r="B1756" i="3"/>
  <c r="B1757" i="3"/>
  <c r="B1758" i="3"/>
  <c r="B1759" i="3"/>
  <c r="B1760" i="3"/>
  <c r="B1761" i="3"/>
  <c r="B1762" i="3"/>
  <c r="B1763" i="3"/>
  <c r="B1764" i="3"/>
  <c r="B1765" i="3"/>
  <c r="B1766" i="3"/>
  <c r="B1767" i="3"/>
  <c r="B1768" i="3"/>
  <c r="B1769" i="3"/>
  <c r="B1770" i="3"/>
  <c r="B1771" i="3"/>
  <c r="B1772" i="3"/>
  <c r="B1773" i="3"/>
  <c r="B1774" i="3"/>
  <c r="B1775" i="3"/>
  <c r="B1776" i="3"/>
  <c r="B1777" i="3"/>
  <c r="B1778" i="3"/>
  <c r="B1779" i="3"/>
  <c r="B1780" i="3"/>
  <c r="B1781" i="3"/>
  <c r="B1782" i="3"/>
  <c r="B1783" i="3"/>
  <c r="B1784" i="3"/>
  <c r="B1785" i="3"/>
  <c r="B1786" i="3"/>
  <c r="B1787" i="3"/>
  <c r="B1788" i="3"/>
  <c r="B1789" i="3"/>
  <c r="B1790" i="3"/>
  <c r="B1791" i="3"/>
  <c r="B1792" i="3"/>
  <c r="B1793" i="3"/>
  <c r="B1794" i="3"/>
  <c r="B1795" i="3"/>
  <c r="B1796" i="3"/>
  <c r="B1797" i="3"/>
  <c r="B1798" i="3"/>
  <c r="B1799" i="3"/>
  <c r="B1800" i="3"/>
  <c r="B1801" i="3"/>
  <c r="B1802" i="3"/>
  <c r="B1803" i="3"/>
  <c r="B1804" i="3"/>
  <c r="B1805" i="3"/>
  <c r="B1806" i="3"/>
  <c r="B1807" i="3"/>
  <c r="B1808" i="3"/>
  <c r="B1809" i="3"/>
  <c r="B1810" i="3"/>
  <c r="B1811" i="3"/>
  <c r="B1812" i="3"/>
  <c r="B1813" i="3"/>
  <c r="B1814" i="3"/>
  <c r="B1815" i="3"/>
  <c r="B1816" i="3"/>
  <c r="B1817" i="3"/>
  <c r="B1818" i="3"/>
  <c r="B1819" i="3"/>
  <c r="B1820" i="3"/>
  <c r="B1821" i="3"/>
  <c r="B1822" i="3"/>
  <c r="B1823" i="3"/>
  <c r="B1824" i="3"/>
  <c r="B1825" i="3"/>
  <c r="B1826" i="3"/>
  <c r="B1827" i="3"/>
  <c r="B1828" i="3"/>
  <c r="B1829" i="3"/>
  <c r="B1830" i="3"/>
  <c r="B1831" i="3"/>
  <c r="B1832" i="3"/>
  <c r="B1833" i="3"/>
  <c r="B1834" i="3"/>
  <c r="B1835" i="3"/>
  <c r="B1836" i="3"/>
  <c r="B1837" i="3"/>
  <c r="B1838" i="3"/>
  <c r="B1839" i="3"/>
  <c r="B1840" i="3"/>
  <c r="B1841" i="3"/>
  <c r="B1842" i="3"/>
  <c r="B1843" i="3"/>
  <c r="B1844" i="3"/>
  <c r="B1845" i="3"/>
  <c r="B1846" i="3"/>
  <c r="B1847" i="3"/>
  <c r="B1848" i="3"/>
  <c r="B1849" i="3"/>
  <c r="B1850" i="3"/>
  <c r="B1851" i="3"/>
  <c r="B1852" i="3"/>
  <c r="B1853" i="3"/>
  <c r="B1854" i="3"/>
  <c r="B1855" i="3"/>
  <c r="B1856" i="3"/>
  <c r="B1857" i="3"/>
  <c r="B1858" i="3"/>
  <c r="B1859" i="3"/>
  <c r="B1860" i="3"/>
  <c r="B1861" i="3"/>
  <c r="B1862" i="3"/>
  <c r="B1863" i="3"/>
  <c r="B1864" i="3"/>
  <c r="B1865" i="3"/>
  <c r="B1866" i="3"/>
  <c r="B1867" i="3"/>
  <c r="B1868" i="3"/>
  <c r="B1869" i="3"/>
  <c r="B1870" i="3"/>
  <c r="B1871" i="3"/>
  <c r="B1872" i="3"/>
  <c r="B1873" i="3"/>
  <c r="B1874" i="3"/>
  <c r="B1875" i="3"/>
  <c r="B1876" i="3"/>
  <c r="B1877" i="3"/>
  <c r="B1878" i="3"/>
  <c r="B1879" i="3"/>
  <c r="B1880" i="3"/>
  <c r="B1881" i="3"/>
  <c r="B1882" i="3"/>
  <c r="B1883" i="3"/>
  <c r="B1884" i="3"/>
  <c r="B1885" i="3"/>
  <c r="B1886" i="3"/>
  <c r="B1887" i="3"/>
  <c r="B1888" i="3"/>
  <c r="B1889" i="3"/>
  <c r="B1890" i="3"/>
  <c r="B1891" i="3"/>
  <c r="B1892" i="3"/>
  <c r="B1893" i="3"/>
  <c r="B1894" i="3"/>
  <c r="B1895" i="3"/>
  <c r="B1896" i="3"/>
  <c r="B1897" i="3"/>
  <c r="B1898" i="3"/>
  <c r="B1899" i="3"/>
  <c r="B1900" i="3"/>
  <c r="B1901" i="3"/>
  <c r="B1902" i="3"/>
  <c r="B1903" i="3"/>
  <c r="B1904" i="3"/>
  <c r="B1905" i="3"/>
  <c r="B1906" i="3"/>
  <c r="B1907" i="3"/>
  <c r="B1908" i="3"/>
  <c r="B1909" i="3"/>
  <c r="B1910" i="3"/>
  <c r="B1911" i="3"/>
  <c r="B1912" i="3"/>
  <c r="B1913" i="3"/>
  <c r="B1914" i="3"/>
  <c r="B1915" i="3"/>
  <c r="B1916" i="3"/>
  <c r="B1917" i="3"/>
  <c r="B1918" i="3"/>
  <c r="B1919" i="3"/>
  <c r="B1920" i="3"/>
  <c r="B1921" i="3"/>
  <c r="B1922" i="3"/>
  <c r="B1923" i="3"/>
  <c r="B1924" i="3"/>
  <c r="B1925" i="3"/>
  <c r="B1926" i="3"/>
  <c r="B1927" i="3"/>
  <c r="B1928" i="3"/>
  <c r="B1929" i="3"/>
  <c r="B1930" i="3"/>
  <c r="B1931" i="3"/>
  <c r="B1932" i="3"/>
  <c r="B1933" i="3"/>
  <c r="B1934" i="3"/>
  <c r="B1935" i="3"/>
  <c r="B1936" i="3"/>
  <c r="B1937" i="3"/>
  <c r="B1938" i="3"/>
  <c r="B1939" i="3"/>
  <c r="B1940" i="3"/>
  <c r="B1941" i="3"/>
  <c r="B1942" i="3"/>
  <c r="B1943" i="3"/>
  <c r="B1944" i="3"/>
  <c r="B1945" i="3"/>
  <c r="B1946" i="3"/>
  <c r="B1947" i="3"/>
  <c r="B1948" i="3"/>
  <c r="B1949" i="3"/>
  <c r="B1950" i="3"/>
  <c r="B1951" i="3"/>
  <c r="B1952" i="3"/>
  <c r="B1953" i="3"/>
  <c r="B1954" i="3"/>
  <c r="B1955" i="3"/>
  <c r="B1956" i="3"/>
  <c r="B1957" i="3"/>
  <c r="B1958" i="3"/>
  <c r="B1959" i="3"/>
  <c r="B1960" i="3"/>
  <c r="B1961" i="3"/>
  <c r="B1962" i="3"/>
  <c r="B1963" i="3"/>
  <c r="B1964" i="3"/>
  <c r="B1965" i="3"/>
  <c r="B1966" i="3"/>
  <c r="B1967" i="3"/>
  <c r="B1968" i="3"/>
  <c r="B1969" i="3"/>
  <c r="B1970" i="3"/>
  <c r="B1971" i="3"/>
  <c r="B1972" i="3"/>
  <c r="B1973" i="3"/>
  <c r="B1974" i="3"/>
  <c r="B1975" i="3"/>
  <c r="B1976" i="3"/>
  <c r="B1977" i="3"/>
  <c r="B1978" i="3"/>
  <c r="B1979" i="3"/>
  <c r="B1980" i="3"/>
  <c r="B1981" i="3"/>
  <c r="B1982" i="3"/>
  <c r="B1983" i="3"/>
  <c r="B1984" i="3"/>
  <c r="B1985" i="3"/>
  <c r="B1986" i="3"/>
  <c r="B1987" i="3"/>
  <c r="B1988" i="3"/>
  <c r="B1989" i="3"/>
  <c r="B1990" i="3"/>
  <c r="B1991" i="3"/>
  <c r="B1992" i="3"/>
  <c r="B1993" i="3"/>
  <c r="B1994" i="3"/>
  <c r="B1995" i="3"/>
  <c r="B1996" i="3"/>
  <c r="B1997" i="3"/>
  <c r="B1998" i="3"/>
  <c r="B1999" i="3"/>
  <c r="B2000" i="3"/>
  <c r="B2001" i="3"/>
  <c r="B2002" i="3"/>
  <c r="B2003" i="3"/>
  <c r="B2004" i="3"/>
  <c r="B2005" i="3"/>
  <c r="B2006" i="3"/>
  <c r="B2007" i="3"/>
  <c r="B2008" i="3"/>
  <c r="B2009" i="3"/>
  <c r="B2010" i="3"/>
  <c r="B2011" i="3"/>
  <c r="B2012" i="3"/>
  <c r="B2013" i="3"/>
  <c r="B2014" i="3"/>
  <c r="B2015" i="3"/>
  <c r="B2016" i="3"/>
  <c r="B2017" i="3"/>
  <c r="B2018" i="3"/>
  <c r="B2019" i="3"/>
  <c r="B2020" i="3"/>
  <c r="B2021" i="3"/>
  <c r="B2022" i="3"/>
  <c r="B2023" i="3"/>
  <c r="B2024" i="3"/>
  <c r="B2025" i="3"/>
  <c r="B2026" i="3"/>
  <c r="B2027" i="3"/>
  <c r="B2028" i="3"/>
  <c r="B2029" i="3"/>
  <c r="B2030" i="3"/>
  <c r="B2031" i="3"/>
  <c r="B2032" i="3"/>
  <c r="B2033" i="3"/>
  <c r="B2034" i="3"/>
  <c r="B2035" i="3"/>
  <c r="B2036" i="3"/>
  <c r="B2037" i="3"/>
  <c r="B2038" i="3"/>
  <c r="B2039" i="3"/>
  <c r="B2040" i="3"/>
  <c r="B2041" i="3"/>
  <c r="B2042" i="3"/>
  <c r="B2043" i="3"/>
  <c r="B2044" i="3"/>
  <c r="B2045" i="3"/>
  <c r="B2046" i="3"/>
  <c r="B2047" i="3"/>
  <c r="B2048" i="3"/>
  <c r="B2049" i="3"/>
  <c r="B2050" i="3"/>
  <c r="B2051" i="3"/>
  <c r="B2052" i="3"/>
  <c r="B2053" i="3"/>
  <c r="B2054" i="3"/>
  <c r="B2055" i="3"/>
  <c r="B2056" i="3"/>
  <c r="B2057" i="3"/>
  <c r="B2058" i="3"/>
  <c r="B2059" i="3"/>
  <c r="B2060" i="3"/>
  <c r="B2061" i="3"/>
  <c r="B2062" i="3"/>
  <c r="B2063" i="3"/>
  <c r="B2064" i="3"/>
  <c r="B2065" i="3"/>
  <c r="B2066" i="3"/>
  <c r="B2067" i="3"/>
  <c r="B2068" i="3"/>
  <c r="B2069" i="3"/>
  <c r="B2070" i="3"/>
  <c r="B2071" i="3"/>
  <c r="B2072" i="3"/>
  <c r="B2073" i="3"/>
  <c r="B2074" i="3"/>
  <c r="B2075" i="3"/>
  <c r="B2076" i="3"/>
  <c r="B2077" i="3"/>
  <c r="B2078" i="3"/>
  <c r="B2079" i="3"/>
  <c r="B2080" i="3"/>
  <c r="B2081" i="3"/>
  <c r="B2082" i="3"/>
  <c r="B2083" i="3"/>
  <c r="B2084" i="3"/>
  <c r="B2085" i="3"/>
  <c r="B2086" i="3"/>
  <c r="B2087" i="3"/>
  <c r="B2088" i="3"/>
  <c r="B2089" i="3"/>
  <c r="B2090" i="3"/>
  <c r="B2091" i="3"/>
  <c r="B2092" i="3"/>
  <c r="B2093" i="3"/>
  <c r="B2094" i="3"/>
  <c r="B2095" i="3"/>
  <c r="B2096" i="3"/>
  <c r="B2097" i="3"/>
  <c r="B2098" i="3"/>
  <c r="B2099" i="3"/>
  <c r="B2100" i="3"/>
  <c r="B2101" i="3"/>
  <c r="B2102" i="3"/>
  <c r="B2103" i="3"/>
  <c r="B2104" i="3"/>
  <c r="B2105" i="3"/>
  <c r="B2106" i="3"/>
  <c r="B2107" i="3"/>
  <c r="B2108" i="3"/>
  <c r="B2109" i="3"/>
  <c r="B2110" i="3"/>
  <c r="B2111" i="3"/>
  <c r="B2112" i="3"/>
  <c r="B2113" i="3"/>
  <c r="B2114" i="3"/>
  <c r="B2115" i="3"/>
  <c r="B2116" i="3"/>
  <c r="B2117" i="3"/>
  <c r="B2118" i="3"/>
  <c r="B2119" i="3"/>
  <c r="B2120" i="3"/>
  <c r="B2121" i="3"/>
  <c r="B2122" i="3"/>
  <c r="B2123" i="3"/>
  <c r="B2124" i="3"/>
  <c r="B2125" i="3"/>
  <c r="B2126" i="3"/>
  <c r="B2127" i="3"/>
  <c r="B2128" i="3"/>
  <c r="B2129" i="3"/>
  <c r="B2130" i="3"/>
  <c r="B2131" i="3"/>
  <c r="B2132" i="3"/>
  <c r="B2133" i="3"/>
  <c r="B2134" i="3"/>
  <c r="B2135" i="3"/>
  <c r="B2136" i="3"/>
  <c r="B2137" i="3"/>
  <c r="B2138" i="3"/>
  <c r="B2139" i="3"/>
  <c r="B2140" i="3"/>
  <c r="B2141" i="3"/>
  <c r="B2142" i="3"/>
  <c r="B2143" i="3"/>
  <c r="B2144" i="3"/>
  <c r="B2145" i="3"/>
  <c r="B2146" i="3"/>
  <c r="B2147" i="3"/>
  <c r="B2148" i="3"/>
  <c r="B2149" i="3"/>
  <c r="B2150" i="3"/>
  <c r="B2151" i="3"/>
  <c r="B2152" i="3"/>
  <c r="B2153" i="3"/>
  <c r="B2154" i="3"/>
  <c r="B2155" i="3"/>
  <c r="B2156" i="3"/>
  <c r="B2157" i="3"/>
  <c r="B2158" i="3"/>
  <c r="B2159" i="3"/>
  <c r="B2160" i="3"/>
  <c r="B2161" i="3"/>
  <c r="B2162" i="3"/>
  <c r="B2163" i="3"/>
  <c r="B2164" i="3"/>
  <c r="B2165" i="3"/>
  <c r="B2166" i="3"/>
  <c r="B2167" i="3"/>
  <c r="B2168" i="3"/>
  <c r="B2169" i="3"/>
  <c r="B2170" i="3"/>
  <c r="B2171" i="3"/>
  <c r="B2172" i="3"/>
  <c r="B2173" i="3"/>
  <c r="B2174" i="3"/>
  <c r="B2175" i="3"/>
  <c r="B2176" i="3"/>
  <c r="B2177" i="3"/>
  <c r="B2178" i="3"/>
  <c r="B2179" i="3"/>
  <c r="B2180" i="3"/>
  <c r="B2181" i="3"/>
  <c r="B2182" i="3"/>
  <c r="B2183" i="3"/>
  <c r="B2184" i="3"/>
  <c r="B2185" i="3"/>
  <c r="B2186" i="3"/>
  <c r="B2187" i="3"/>
  <c r="B2188" i="3"/>
  <c r="B2189" i="3"/>
  <c r="B2190" i="3"/>
  <c r="B2191" i="3"/>
  <c r="B2192" i="3"/>
  <c r="B2193" i="3"/>
  <c r="B2194" i="3"/>
  <c r="B2195" i="3"/>
  <c r="B2196" i="3"/>
  <c r="B2197" i="3"/>
  <c r="B2198" i="3"/>
  <c r="B2199" i="3"/>
  <c r="B2200" i="3"/>
  <c r="B2201" i="3"/>
  <c r="B2202" i="3"/>
  <c r="B2203" i="3"/>
  <c r="B2204" i="3"/>
  <c r="B2205" i="3"/>
  <c r="B2206" i="3"/>
  <c r="B2207" i="3"/>
  <c r="B2208" i="3"/>
  <c r="B2209" i="3"/>
  <c r="B2210" i="3"/>
  <c r="B2211" i="3"/>
  <c r="B2212" i="3"/>
  <c r="B2213" i="3"/>
  <c r="B2214" i="3"/>
  <c r="B2215" i="3"/>
  <c r="B2216" i="3"/>
  <c r="B2217" i="3"/>
  <c r="B2218" i="3"/>
  <c r="B2219" i="3"/>
  <c r="B2220" i="3"/>
  <c r="B2221" i="3"/>
  <c r="B2222" i="3"/>
  <c r="B2223" i="3"/>
  <c r="B2224" i="3"/>
  <c r="B2225" i="3"/>
  <c r="B2226" i="3"/>
  <c r="B2227" i="3"/>
  <c r="B2228" i="3"/>
  <c r="B2229" i="3"/>
  <c r="B2230" i="3"/>
  <c r="B2231" i="3"/>
  <c r="B2232" i="3"/>
  <c r="B2233" i="3"/>
  <c r="B2234" i="3"/>
  <c r="B2235" i="3"/>
  <c r="B2236" i="3"/>
  <c r="B2237" i="3"/>
  <c r="B2238" i="3"/>
  <c r="B2239" i="3"/>
  <c r="B2240" i="3"/>
  <c r="B2241" i="3"/>
  <c r="B2242" i="3"/>
  <c r="B2243" i="3"/>
  <c r="B2244" i="3"/>
  <c r="B2245" i="3"/>
  <c r="B2246" i="3"/>
  <c r="B2247" i="3"/>
  <c r="B2248" i="3"/>
  <c r="B2249" i="3"/>
  <c r="B2250" i="3"/>
  <c r="B2251" i="3"/>
  <c r="B2252" i="3"/>
  <c r="B2253" i="3"/>
  <c r="B2254" i="3"/>
  <c r="B2255" i="3"/>
  <c r="B2256" i="3"/>
  <c r="B2257" i="3"/>
  <c r="B2258" i="3"/>
  <c r="B2259" i="3"/>
  <c r="B2260" i="3"/>
  <c r="B2261" i="3"/>
  <c r="B2262" i="3"/>
  <c r="B2263" i="3"/>
  <c r="B2264" i="3"/>
  <c r="B2265" i="3"/>
  <c r="B2266" i="3"/>
  <c r="B2267" i="3"/>
  <c r="B2268" i="3"/>
  <c r="B2269" i="3"/>
  <c r="B2270" i="3"/>
  <c r="B2271" i="3"/>
  <c r="B2272" i="3"/>
  <c r="B2273" i="3"/>
  <c r="B2274" i="3"/>
  <c r="B2275" i="3"/>
  <c r="B2276" i="3"/>
  <c r="B2277" i="3"/>
  <c r="B2278" i="3"/>
  <c r="B2279" i="3"/>
  <c r="B2280" i="3"/>
  <c r="B2281" i="3"/>
  <c r="B2282" i="3"/>
  <c r="B2283" i="3"/>
  <c r="B2284" i="3"/>
  <c r="B2285" i="3"/>
  <c r="B2286" i="3"/>
  <c r="B2287" i="3"/>
  <c r="B2288" i="3"/>
  <c r="B2289" i="3"/>
  <c r="B2290" i="3"/>
  <c r="B2291" i="3"/>
  <c r="B2292" i="3"/>
  <c r="B2293" i="3"/>
  <c r="B2294" i="3"/>
  <c r="B2295" i="3"/>
  <c r="B2296" i="3"/>
  <c r="B2297" i="3"/>
  <c r="B2298" i="3"/>
  <c r="B2299" i="3"/>
  <c r="B2300" i="3"/>
  <c r="B2301" i="3"/>
  <c r="B2302" i="3"/>
  <c r="B2303" i="3"/>
  <c r="B2304" i="3"/>
  <c r="B2305" i="3"/>
  <c r="B2306" i="3"/>
  <c r="B2307" i="3"/>
  <c r="B2308" i="3"/>
  <c r="B2309" i="3"/>
  <c r="B2310" i="3"/>
  <c r="B2311" i="3"/>
  <c r="B2312" i="3"/>
  <c r="B2313" i="3"/>
  <c r="B2314" i="3"/>
  <c r="B2315" i="3"/>
  <c r="B2316" i="3"/>
  <c r="B2317" i="3"/>
  <c r="B2318" i="3"/>
  <c r="B2319" i="3"/>
  <c r="B2320" i="3"/>
  <c r="B2321" i="3"/>
  <c r="B2322" i="3"/>
  <c r="B2323" i="3"/>
  <c r="B2324" i="3"/>
  <c r="B2325" i="3"/>
  <c r="B2326" i="3"/>
  <c r="B2327" i="3"/>
  <c r="B2328" i="3"/>
  <c r="B2329" i="3"/>
  <c r="B2330" i="3"/>
  <c r="B2331" i="3"/>
  <c r="B2332" i="3"/>
  <c r="B2333" i="3"/>
  <c r="B2334" i="3"/>
  <c r="B2335" i="3"/>
  <c r="B2336" i="3"/>
  <c r="B2337" i="3"/>
  <c r="B2338" i="3"/>
  <c r="B2339" i="3"/>
  <c r="B2340" i="3"/>
  <c r="B2341" i="3"/>
  <c r="B2342" i="3"/>
  <c r="B2343" i="3"/>
  <c r="B2344" i="3"/>
  <c r="B2345" i="3"/>
  <c r="B2346" i="3"/>
  <c r="B2347" i="3"/>
  <c r="B2348" i="3"/>
  <c r="B2349" i="3"/>
  <c r="B2350" i="3"/>
  <c r="B2351" i="3"/>
  <c r="B2352" i="3"/>
  <c r="B2353" i="3"/>
  <c r="B2354" i="3"/>
  <c r="B2355" i="3"/>
  <c r="B2356" i="3"/>
  <c r="B2357" i="3"/>
  <c r="B2358" i="3"/>
  <c r="B2359" i="3"/>
  <c r="B2360" i="3"/>
  <c r="B2361" i="3"/>
  <c r="B2362" i="3"/>
  <c r="B2363" i="3"/>
  <c r="B2364" i="3"/>
  <c r="B2365" i="3"/>
  <c r="B2366" i="3"/>
  <c r="B2367" i="3"/>
  <c r="B2368" i="3"/>
  <c r="B2369" i="3"/>
  <c r="B2370" i="3"/>
  <c r="B2371" i="3"/>
  <c r="B2372" i="3"/>
  <c r="B2373" i="3"/>
  <c r="B2374" i="3"/>
  <c r="B2375" i="3"/>
  <c r="B2376" i="3"/>
  <c r="B2377" i="3"/>
  <c r="B2378" i="3"/>
  <c r="B2379" i="3"/>
  <c r="B2380" i="3"/>
  <c r="B2381" i="3"/>
  <c r="B2382" i="3"/>
  <c r="B2383" i="3"/>
  <c r="B2384" i="3"/>
  <c r="B2385" i="3"/>
  <c r="B2386" i="3"/>
  <c r="B2387" i="3"/>
  <c r="B2388" i="3"/>
  <c r="B2389" i="3"/>
  <c r="B2390" i="3"/>
  <c r="B2391" i="3"/>
  <c r="B2392" i="3"/>
  <c r="B2393" i="3"/>
  <c r="B2394" i="3"/>
  <c r="B2395" i="3"/>
  <c r="B2396" i="3"/>
  <c r="B2397" i="3"/>
  <c r="B2398" i="3"/>
  <c r="B2399" i="3"/>
  <c r="B2400" i="3"/>
  <c r="B2401" i="3"/>
  <c r="B2402" i="3"/>
  <c r="B2403" i="3"/>
  <c r="B2404" i="3"/>
  <c r="B2405" i="3"/>
  <c r="B2406" i="3"/>
  <c r="B2407" i="3"/>
  <c r="B2408" i="3"/>
  <c r="B2409" i="3"/>
  <c r="B2410" i="3"/>
  <c r="B2411" i="3"/>
  <c r="B2412" i="3"/>
  <c r="B2413" i="3"/>
  <c r="B2414" i="3"/>
  <c r="B2415" i="3"/>
  <c r="B2416" i="3"/>
  <c r="B2417" i="3"/>
  <c r="B2418" i="3"/>
  <c r="B2419" i="3"/>
  <c r="B2420" i="3"/>
  <c r="B2421" i="3"/>
  <c r="B2422" i="3"/>
  <c r="B2423" i="3"/>
  <c r="B2424" i="3"/>
  <c r="B2425" i="3"/>
  <c r="B2426" i="3"/>
  <c r="B2427" i="3"/>
  <c r="B2428" i="3"/>
  <c r="B2429" i="3"/>
  <c r="B2430" i="3"/>
  <c r="B2431" i="3"/>
  <c r="B2432" i="3"/>
  <c r="B2433" i="3"/>
  <c r="B2434" i="3"/>
  <c r="B2435" i="3"/>
  <c r="B2436" i="3"/>
  <c r="B2437" i="3"/>
  <c r="B2438" i="3"/>
  <c r="B2439" i="3"/>
  <c r="B2440" i="3"/>
  <c r="B2441" i="3"/>
  <c r="B2442" i="3"/>
  <c r="B2443" i="3"/>
  <c r="B2444" i="3"/>
  <c r="B2445" i="3"/>
  <c r="B2446" i="3"/>
  <c r="B2447" i="3"/>
  <c r="B2448" i="3"/>
  <c r="B2449" i="3"/>
  <c r="B2450" i="3"/>
  <c r="B2451" i="3"/>
  <c r="B2452" i="3"/>
  <c r="B2453" i="3"/>
  <c r="B2454" i="3"/>
  <c r="B2455" i="3"/>
  <c r="B2456" i="3"/>
  <c r="B2457" i="3"/>
  <c r="B2458" i="3"/>
  <c r="B2459" i="3"/>
  <c r="B2460" i="3"/>
  <c r="B2461" i="3"/>
  <c r="B2462" i="3"/>
  <c r="B2463" i="3"/>
  <c r="B2464" i="3"/>
  <c r="B2465" i="3"/>
  <c r="B2466" i="3"/>
  <c r="B2467" i="3"/>
  <c r="B2468" i="3"/>
  <c r="B2469" i="3"/>
  <c r="B2470" i="3"/>
  <c r="B2471" i="3"/>
  <c r="B2472" i="3"/>
  <c r="B2473" i="3"/>
  <c r="B2474" i="3"/>
  <c r="B2475" i="3"/>
  <c r="B2476" i="3"/>
  <c r="B2477" i="3"/>
  <c r="B2478" i="3"/>
  <c r="B2479" i="3"/>
  <c r="B2480" i="3"/>
  <c r="B2481" i="3"/>
  <c r="B2482" i="3"/>
  <c r="B2483" i="3"/>
  <c r="B2484" i="3"/>
  <c r="B2485" i="3"/>
  <c r="B2486" i="3"/>
  <c r="B2487" i="3"/>
  <c r="B2488" i="3"/>
  <c r="B2489" i="3"/>
  <c r="B2490" i="3"/>
  <c r="B2491" i="3"/>
  <c r="B2492" i="3"/>
  <c r="B2493" i="3"/>
  <c r="B2494" i="3"/>
  <c r="B2495" i="3"/>
  <c r="B2496" i="3"/>
  <c r="B2497" i="3"/>
  <c r="B2498" i="3"/>
  <c r="B2499" i="3"/>
  <c r="B2500" i="3"/>
  <c r="B2501" i="3"/>
  <c r="B2502" i="3"/>
  <c r="B2503" i="3"/>
  <c r="B2504" i="3"/>
  <c r="B2505" i="3"/>
  <c r="B2506" i="3"/>
  <c r="B2507" i="3"/>
  <c r="B2508" i="3"/>
  <c r="B2509" i="3"/>
  <c r="B2510" i="3"/>
  <c r="B2511" i="3"/>
  <c r="B2512" i="3"/>
  <c r="B2513" i="3"/>
  <c r="B2514" i="3"/>
  <c r="B2515" i="3"/>
  <c r="B2516" i="3"/>
  <c r="B2517" i="3"/>
  <c r="B2518" i="3"/>
  <c r="B2519" i="3"/>
  <c r="B2520" i="3"/>
  <c r="B2521" i="3"/>
  <c r="B2522" i="3"/>
  <c r="B2523" i="3"/>
  <c r="B2524" i="3"/>
  <c r="B2525" i="3"/>
  <c r="B2526" i="3"/>
  <c r="B2527" i="3"/>
  <c r="B2528" i="3"/>
  <c r="B2529" i="3"/>
  <c r="B2530" i="3"/>
  <c r="B2531" i="3"/>
  <c r="B2532" i="3"/>
  <c r="B2533" i="3"/>
  <c r="B2534" i="3"/>
  <c r="B2535" i="3"/>
  <c r="B2536" i="3"/>
  <c r="B2537" i="3"/>
  <c r="B2538" i="3"/>
  <c r="B2539" i="3"/>
  <c r="B2540" i="3"/>
  <c r="B2541" i="3"/>
  <c r="B2542" i="3"/>
  <c r="B2543" i="3"/>
  <c r="B2544" i="3"/>
  <c r="B2545" i="3"/>
  <c r="B2546" i="3"/>
  <c r="B2547" i="3"/>
  <c r="B2548" i="3"/>
  <c r="B2549" i="3"/>
  <c r="B2550" i="3"/>
  <c r="B2551" i="3"/>
  <c r="B2552" i="3"/>
  <c r="B2553" i="3"/>
  <c r="B2554" i="3"/>
  <c r="B2555" i="3"/>
  <c r="B2556" i="3"/>
  <c r="B2557" i="3"/>
  <c r="B2558" i="3"/>
  <c r="B2559" i="3"/>
  <c r="B2560" i="3"/>
  <c r="B2561" i="3"/>
  <c r="B2562" i="3"/>
  <c r="B2563" i="3"/>
  <c r="B2564" i="3"/>
  <c r="B2565" i="3"/>
  <c r="B2566" i="3"/>
  <c r="B2567" i="3"/>
  <c r="B2568" i="3"/>
  <c r="B2569" i="3"/>
  <c r="B2570" i="3"/>
  <c r="B2571" i="3"/>
  <c r="B2572" i="3"/>
  <c r="B2573" i="3"/>
  <c r="B2574" i="3"/>
  <c r="B2575" i="3"/>
  <c r="B2576" i="3"/>
  <c r="B2577" i="3"/>
  <c r="B2578" i="3"/>
  <c r="B2579" i="3"/>
  <c r="B2580" i="3"/>
  <c r="B2581" i="3"/>
  <c r="B2582" i="3"/>
  <c r="B2583" i="3"/>
  <c r="B2584" i="3"/>
  <c r="B2585" i="3"/>
  <c r="B2586" i="3"/>
  <c r="B2587" i="3"/>
  <c r="B2588" i="3"/>
  <c r="B2589" i="3"/>
  <c r="B2590" i="3"/>
  <c r="B2591" i="3"/>
  <c r="B2592" i="3"/>
  <c r="B2593" i="3"/>
  <c r="B2594" i="3"/>
  <c r="B2595" i="3"/>
  <c r="B2596" i="3"/>
  <c r="B2597" i="3"/>
  <c r="B2598" i="3"/>
  <c r="B618" i="3"/>
  <c r="B619" i="3"/>
  <c r="B620" i="3"/>
  <c r="B621" i="3"/>
  <c r="B622" i="3"/>
  <c r="B623" i="3"/>
  <c r="B624" i="3"/>
  <c r="B625" i="3"/>
  <c r="B626" i="3"/>
  <c r="B627" i="3"/>
  <c r="B628" i="3"/>
  <c r="B629" i="3"/>
  <c r="B630" i="3"/>
  <c r="B631" i="3"/>
  <c r="B632" i="3"/>
  <c r="B633" i="3"/>
  <c r="B634" i="3"/>
  <c r="B635" i="3"/>
  <c r="B636" i="3"/>
  <c r="B637" i="3"/>
  <c r="B638" i="3"/>
  <c r="B639" i="3"/>
  <c r="B640" i="3"/>
  <c r="G10" i="1" l="1"/>
  <c r="E10" i="1"/>
  <c r="D10" i="1"/>
  <c r="D23" i="1" l="1"/>
  <c r="D90" i="1" l="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B3" i="3" l="1"/>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2" i="3"/>
  <c r="E93" i="1" l="1"/>
  <c r="E97" i="1"/>
  <c r="E101" i="1"/>
  <c r="E105" i="1"/>
  <c r="E109" i="1"/>
  <c r="E113" i="1"/>
  <c r="E117" i="1"/>
  <c r="E121" i="1"/>
  <c r="E125" i="1"/>
  <c r="E129" i="1"/>
  <c r="E133" i="1"/>
  <c r="E137" i="1"/>
  <c r="E141" i="1"/>
  <c r="E145" i="1"/>
  <c r="E149" i="1"/>
  <c r="E153" i="1"/>
  <c r="E157" i="1"/>
  <c r="E161" i="1"/>
  <c r="E165" i="1"/>
  <c r="E169" i="1"/>
  <c r="E173" i="1"/>
  <c r="E177" i="1"/>
  <c r="E181" i="1"/>
  <c r="E92" i="1"/>
  <c r="E96" i="1"/>
  <c r="E100" i="1"/>
  <c r="E104" i="1"/>
  <c r="E108" i="1"/>
  <c r="E112" i="1"/>
  <c r="E116" i="1"/>
  <c r="E120" i="1"/>
  <c r="E124" i="1"/>
  <c r="E128" i="1"/>
  <c r="E132" i="1"/>
  <c r="E136" i="1"/>
  <c r="E140" i="1"/>
  <c r="E144" i="1"/>
  <c r="E148" i="1"/>
  <c r="E152" i="1"/>
  <c r="E156" i="1"/>
  <c r="E91" i="1"/>
  <c r="E95" i="1"/>
  <c r="E99" i="1"/>
  <c r="E103" i="1"/>
  <c r="E107" i="1"/>
  <c r="E111" i="1"/>
  <c r="E115" i="1"/>
  <c r="E119" i="1"/>
  <c r="E123" i="1"/>
  <c r="E127" i="1"/>
  <c r="E131" i="1"/>
  <c r="E135" i="1"/>
  <c r="E139" i="1"/>
  <c r="E143" i="1"/>
  <c r="E147" i="1"/>
  <c r="E151" i="1"/>
  <c r="E155" i="1"/>
  <c r="E159" i="1"/>
  <c r="E90" i="1"/>
  <c r="E94" i="1"/>
  <c r="E98" i="1"/>
  <c r="E102" i="1"/>
  <c r="E106" i="1"/>
  <c r="E110" i="1"/>
  <c r="E114" i="1"/>
  <c r="E118" i="1"/>
  <c r="E122" i="1"/>
  <c r="E126" i="1"/>
  <c r="E130" i="1"/>
  <c r="E134" i="1"/>
  <c r="E138" i="1"/>
  <c r="E142" i="1"/>
  <c r="E146" i="1"/>
  <c r="E150" i="1"/>
  <c r="E154" i="1"/>
  <c r="E158" i="1"/>
  <c r="E185" i="1"/>
  <c r="E189" i="1"/>
  <c r="E193" i="1"/>
  <c r="E197" i="1"/>
  <c r="E201" i="1"/>
  <c r="E205" i="1"/>
  <c r="E209" i="1"/>
  <c r="E213" i="1"/>
  <c r="E217" i="1"/>
  <c r="E221" i="1"/>
  <c r="E160" i="1"/>
  <c r="E162" i="1"/>
  <c r="E164" i="1"/>
  <c r="E166" i="1"/>
  <c r="E168" i="1"/>
  <c r="E170" i="1"/>
  <c r="E172" i="1"/>
  <c r="E174" i="1"/>
  <c r="E176" i="1"/>
  <c r="E178" i="1"/>
  <c r="E180" i="1"/>
  <c r="E182" i="1"/>
  <c r="E226" i="1"/>
  <c r="E230" i="1"/>
  <c r="E234" i="1"/>
  <c r="E238" i="1"/>
  <c r="E242" i="1"/>
  <c r="E246" i="1"/>
  <c r="E250" i="1"/>
  <c r="E254" i="1"/>
  <c r="E258" i="1"/>
  <c r="E262" i="1"/>
  <c r="E266" i="1"/>
  <c r="E270" i="1"/>
  <c r="E274" i="1"/>
  <c r="E278" i="1"/>
  <c r="E282" i="1"/>
  <c r="E286" i="1"/>
  <c r="E290" i="1"/>
  <c r="E294" i="1"/>
  <c r="E298" i="1"/>
  <c r="E302" i="1"/>
  <c r="E306" i="1"/>
  <c r="E227" i="1"/>
  <c r="E231" i="1"/>
  <c r="E235" i="1"/>
  <c r="E239" i="1"/>
  <c r="E243" i="1"/>
  <c r="E247" i="1"/>
  <c r="E251" i="1"/>
  <c r="E255" i="1"/>
  <c r="E259" i="1"/>
  <c r="E263" i="1"/>
  <c r="E267" i="1"/>
  <c r="E271" i="1"/>
  <c r="E275" i="1"/>
  <c r="E279" i="1"/>
  <c r="E283" i="1"/>
  <c r="E287" i="1"/>
  <c r="E291" i="1"/>
  <c r="E295" i="1"/>
  <c r="E299" i="1"/>
  <c r="E303" i="1"/>
  <c r="E307" i="1"/>
  <c r="E311" i="1"/>
  <c r="E315" i="1"/>
  <c r="E319" i="1"/>
  <c r="E323" i="1"/>
  <c r="E327" i="1"/>
  <c r="E331" i="1"/>
  <c r="E335" i="1"/>
  <c r="E339" i="1"/>
  <c r="E343" i="1"/>
  <c r="E347" i="1"/>
  <c r="E351" i="1"/>
  <c r="E355" i="1"/>
  <c r="E186" i="1"/>
  <c r="E188" i="1"/>
  <c r="E190" i="1"/>
  <c r="E192" i="1"/>
  <c r="E194" i="1"/>
  <c r="E196" i="1"/>
  <c r="E198" i="1"/>
  <c r="E200" i="1"/>
  <c r="E202" i="1"/>
  <c r="E204" i="1"/>
  <c r="E206" i="1"/>
  <c r="E208" i="1"/>
  <c r="E210" i="1"/>
  <c r="E212" i="1"/>
  <c r="E214" i="1"/>
  <c r="E216" i="1"/>
  <c r="E218" i="1"/>
  <c r="E220" i="1"/>
  <c r="E222" i="1"/>
  <c r="E224" i="1"/>
  <c r="E167" i="1"/>
  <c r="E175" i="1"/>
  <c r="E183" i="1"/>
  <c r="E228" i="1"/>
  <c r="E232" i="1"/>
  <c r="E236" i="1"/>
  <c r="E240" i="1"/>
  <c r="E244" i="1"/>
  <c r="E248" i="1"/>
  <c r="E253" i="1"/>
  <c r="E257" i="1"/>
  <c r="E261" i="1"/>
  <c r="E265" i="1"/>
  <c r="E269" i="1"/>
  <c r="E273" i="1"/>
  <c r="E277" i="1"/>
  <c r="E281" i="1"/>
  <c r="E285" i="1"/>
  <c r="E289" i="1"/>
  <c r="E293" i="1"/>
  <c r="E297" i="1"/>
  <c r="E301" i="1"/>
  <c r="E305" i="1"/>
  <c r="E309" i="1"/>
  <c r="E163" i="1"/>
  <c r="E179" i="1"/>
  <c r="E191" i="1"/>
  <c r="E199" i="1"/>
  <c r="E207" i="1"/>
  <c r="E215" i="1"/>
  <c r="E223" i="1"/>
  <c r="E241" i="1"/>
  <c r="E249" i="1"/>
  <c r="E312" i="1"/>
  <c r="E316" i="1"/>
  <c r="E320" i="1"/>
  <c r="E324" i="1"/>
  <c r="E328" i="1"/>
  <c r="E332" i="1"/>
  <c r="E336" i="1"/>
  <c r="E340" i="1"/>
  <c r="E344" i="1"/>
  <c r="E348" i="1"/>
  <c r="E359" i="1"/>
  <c r="E363" i="1"/>
  <c r="E367" i="1"/>
  <c r="E371" i="1"/>
  <c r="E375" i="1"/>
  <c r="E379" i="1"/>
  <c r="E383" i="1"/>
  <c r="E387" i="1"/>
  <c r="E391" i="1"/>
  <c r="E395" i="1"/>
  <c r="E399" i="1"/>
  <c r="E403" i="1"/>
  <c r="E407" i="1"/>
  <c r="E411" i="1"/>
  <c r="E415" i="1"/>
  <c r="E419" i="1"/>
  <c r="E423" i="1"/>
  <c r="E427" i="1"/>
  <c r="E431" i="1"/>
  <c r="E435" i="1"/>
  <c r="E439" i="1"/>
  <c r="E443" i="1"/>
  <c r="E447" i="1"/>
  <c r="E451" i="1"/>
  <c r="E455" i="1"/>
  <c r="E459" i="1"/>
  <c r="E463" i="1"/>
  <c r="E184" i="1"/>
  <c r="E225" i="1"/>
  <c r="E229" i="1"/>
  <c r="E233" i="1"/>
  <c r="E237" i="1"/>
  <c r="E256" i="1"/>
  <c r="E264" i="1"/>
  <c r="E272" i="1"/>
  <c r="E280" i="1"/>
  <c r="E288" i="1"/>
  <c r="E296" i="1"/>
  <c r="E304" i="1"/>
  <c r="E313" i="1"/>
  <c r="E317" i="1"/>
  <c r="E321" i="1"/>
  <c r="E325" i="1"/>
  <c r="E329" i="1"/>
  <c r="E333" i="1"/>
  <c r="E337" i="1"/>
  <c r="E341" i="1"/>
  <c r="E345" i="1"/>
  <c r="E349" i="1"/>
  <c r="E350" i="1"/>
  <c r="E352" i="1"/>
  <c r="E353" i="1"/>
  <c r="E354" i="1"/>
  <c r="E356" i="1"/>
  <c r="E357" i="1"/>
  <c r="E358" i="1"/>
  <c r="E362" i="1"/>
  <c r="E366" i="1"/>
  <c r="E370" i="1"/>
  <c r="E374" i="1"/>
  <c r="E378" i="1"/>
  <c r="E382" i="1"/>
  <c r="E386" i="1"/>
  <c r="E390" i="1"/>
  <c r="E394" i="1"/>
  <c r="E398" i="1"/>
  <c r="E402" i="1"/>
  <c r="E406" i="1"/>
  <c r="E410" i="1"/>
  <c r="E414" i="1"/>
  <c r="E418" i="1"/>
  <c r="E422" i="1"/>
  <c r="E426" i="1"/>
  <c r="E430" i="1"/>
  <c r="E434" i="1"/>
  <c r="E438" i="1"/>
  <c r="E442" i="1"/>
  <c r="E446" i="1"/>
  <c r="E450" i="1"/>
  <c r="E454" i="1"/>
  <c r="E458" i="1"/>
  <c r="E462" i="1"/>
  <c r="E466" i="1"/>
  <c r="E470" i="1"/>
  <c r="E474" i="1"/>
  <c r="E478" i="1"/>
  <c r="E187" i="1"/>
  <c r="E203" i="1"/>
  <c r="E219" i="1"/>
  <c r="E260" i="1"/>
  <c r="E276" i="1"/>
  <c r="E292" i="1"/>
  <c r="E308" i="1"/>
  <c r="E310" i="1"/>
  <c r="E314" i="1"/>
  <c r="E318" i="1"/>
  <c r="E322" i="1"/>
  <c r="E326" i="1"/>
  <c r="E330" i="1"/>
  <c r="E334" i="1"/>
  <c r="E338" i="1"/>
  <c r="E342" i="1"/>
  <c r="E346" i="1"/>
  <c r="E440" i="1"/>
  <c r="E444" i="1"/>
  <c r="E448" i="1"/>
  <c r="E452" i="1"/>
  <c r="E456" i="1"/>
  <c r="E460" i="1"/>
  <c r="E464" i="1"/>
  <c r="E484" i="1"/>
  <c r="E488" i="1"/>
  <c r="E492" i="1"/>
  <c r="E496" i="1"/>
  <c r="E360" i="1"/>
  <c r="E372" i="1"/>
  <c r="E380" i="1"/>
  <c r="E388" i="1"/>
  <c r="E400" i="1"/>
  <c r="E404" i="1"/>
  <c r="E412" i="1"/>
  <c r="E420" i="1"/>
  <c r="E428" i="1"/>
  <c r="E445" i="1"/>
  <c r="E457" i="1"/>
  <c r="E461" i="1"/>
  <c r="E465" i="1"/>
  <c r="E491" i="1"/>
  <c r="E245" i="1"/>
  <c r="E485" i="1"/>
  <c r="E489" i="1"/>
  <c r="E493" i="1"/>
  <c r="E497" i="1"/>
  <c r="E195" i="1"/>
  <c r="E211" i="1"/>
  <c r="E252" i="1"/>
  <c r="E268" i="1"/>
  <c r="E284" i="1"/>
  <c r="E300" i="1"/>
  <c r="E361" i="1"/>
  <c r="E365" i="1"/>
  <c r="E369" i="1"/>
  <c r="E373" i="1"/>
  <c r="E377" i="1"/>
  <c r="E381" i="1"/>
  <c r="E385" i="1"/>
  <c r="E389" i="1"/>
  <c r="E393" i="1"/>
  <c r="E397" i="1"/>
  <c r="E401" i="1"/>
  <c r="E405" i="1"/>
  <c r="E409" i="1"/>
  <c r="E413" i="1"/>
  <c r="E417" i="1"/>
  <c r="E421" i="1"/>
  <c r="E425" i="1"/>
  <c r="E429" i="1"/>
  <c r="E433" i="1"/>
  <c r="E437" i="1"/>
  <c r="E467" i="1"/>
  <c r="E468" i="1"/>
  <c r="E469" i="1"/>
  <c r="E471" i="1"/>
  <c r="E472" i="1"/>
  <c r="E473" i="1"/>
  <c r="E475" i="1"/>
  <c r="E476" i="1"/>
  <c r="E477" i="1"/>
  <c r="E479" i="1"/>
  <c r="E480" i="1"/>
  <c r="E481" i="1"/>
  <c r="E482" i="1"/>
  <c r="E486" i="1"/>
  <c r="E490" i="1"/>
  <c r="E494" i="1"/>
  <c r="E498" i="1"/>
  <c r="E171" i="1"/>
  <c r="E364" i="1"/>
  <c r="E368" i="1"/>
  <c r="E376" i="1"/>
  <c r="E384" i="1"/>
  <c r="E392" i="1"/>
  <c r="E396" i="1"/>
  <c r="E408" i="1"/>
  <c r="E416" i="1"/>
  <c r="E424" i="1"/>
  <c r="E432" i="1"/>
  <c r="E436" i="1"/>
  <c r="E441" i="1"/>
  <c r="E449" i="1"/>
  <c r="E453" i="1"/>
  <c r="E483" i="1"/>
  <c r="E487" i="1"/>
  <c r="E495" i="1"/>
  <c r="D12" i="1" l="1"/>
  <c r="E12" i="1" s="1"/>
  <c r="D14" i="1"/>
  <c r="D15" i="1"/>
  <c r="D16" i="1"/>
  <c r="D17" i="1"/>
  <c r="D18" i="1"/>
  <c r="D19" i="1"/>
  <c r="D20" i="1"/>
  <c r="D21" i="1"/>
  <c r="D22"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E89" i="1" s="1"/>
  <c r="D13" i="1"/>
  <c r="E85" i="1" l="1"/>
  <c r="E81" i="1"/>
  <c r="E77" i="1"/>
  <c r="E73" i="1"/>
  <c r="E69" i="1"/>
  <c r="E65" i="1"/>
  <c r="E61" i="1"/>
  <c r="E57" i="1"/>
  <c r="E53" i="1"/>
  <c r="E49" i="1"/>
  <c r="E45" i="1"/>
  <c r="E41" i="1"/>
  <c r="E37" i="1"/>
  <c r="E33" i="1"/>
  <c r="E29" i="1"/>
  <c r="E25" i="1"/>
  <c r="E21" i="1"/>
  <c r="E17" i="1"/>
  <c r="E88" i="1"/>
  <c r="E84" i="1"/>
  <c r="E80" i="1"/>
  <c r="E76" i="1"/>
  <c r="E72" i="1"/>
  <c r="E68" i="1"/>
  <c r="E64" i="1"/>
  <c r="E60" i="1"/>
  <c r="E56" i="1"/>
  <c r="E52" i="1"/>
  <c r="E48" i="1"/>
  <c r="E44" i="1"/>
  <c r="E40" i="1"/>
  <c r="E36" i="1"/>
  <c r="E32" i="1"/>
  <c r="E28" i="1"/>
  <c r="E24" i="1"/>
  <c r="E20" i="1"/>
  <c r="E16" i="1"/>
  <c r="E13" i="1"/>
  <c r="E87" i="1"/>
  <c r="E83" i="1"/>
  <c r="E79" i="1"/>
  <c r="E75" i="1"/>
  <c r="E71" i="1"/>
  <c r="E67" i="1"/>
  <c r="E63" i="1"/>
  <c r="E59" i="1"/>
  <c r="E55" i="1"/>
  <c r="E51" i="1"/>
  <c r="E47" i="1"/>
  <c r="E43" i="1"/>
  <c r="E39" i="1"/>
  <c r="E35" i="1"/>
  <c r="E31" i="1"/>
  <c r="E27" i="1"/>
  <c r="E23" i="1"/>
  <c r="E19" i="1"/>
  <c r="E15" i="1"/>
  <c r="E86" i="1"/>
  <c r="E82" i="1"/>
  <c r="E78" i="1"/>
  <c r="E74" i="1"/>
  <c r="E70" i="1"/>
  <c r="E66" i="1"/>
  <c r="E62" i="1"/>
  <c r="E58" i="1"/>
  <c r="E54" i="1"/>
  <c r="E50" i="1"/>
  <c r="E46" i="1"/>
  <c r="E42" i="1"/>
  <c r="E38" i="1"/>
  <c r="E34" i="1"/>
  <c r="E30" i="1"/>
  <c r="E26" i="1"/>
  <c r="E22" i="1"/>
  <c r="E18" i="1"/>
  <c r="E14" i="1"/>
  <c r="N36" i="1" l="1"/>
  <c r="G36" i="1" l="1"/>
  <c r="O363" i="1" l="1"/>
  <c r="O142" i="1"/>
  <c r="F1677" i="3"/>
  <c r="F1836" i="3"/>
  <c r="F1403" i="3"/>
  <c r="F463" i="3"/>
  <c r="F1595" i="3"/>
  <c r="O473" i="1"/>
  <c r="O431" i="1"/>
  <c r="O387" i="1"/>
  <c r="O386" i="1"/>
  <c r="O266" i="1"/>
  <c r="F46" i="3"/>
  <c r="F972" i="3"/>
  <c r="F2107" i="3"/>
  <c r="F762" i="3"/>
  <c r="F574" i="3"/>
  <c r="F2355" i="3"/>
  <c r="F1781" i="3"/>
  <c r="F2028" i="3"/>
  <c r="F287" i="3"/>
  <c r="F1713" i="3"/>
  <c r="O210" i="1"/>
  <c r="O237" i="1"/>
  <c r="F871" i="3"/>
  <c r="F1324" i="3"/>
  <c r="F2335" i="3"/>
  <c r="F2129" i="3"/>
  <c r="O36" i="1"/>
  <c r="O304" i="1"/>
  <c r="O135" i="1"/>
  <c r="F2180" i="3"/>
  <c r="F1474" i="3"/>
  <c r="F1612" i="3"/>
  <c r="F147" i="3"/>
  <c r="F1623" i="3"/>
  <c r="F1300" i="3"/>
  <c r="F2559" i="3"/>
  <c r="F2398" i="3"/>
  <c r="F2001" i="3"/>
  <c r="F971" i="3"/>
  <c r="F989" i="3"/>
  <c r="F1121" i="3"/>
  <c r="O211" i="1"/>
  <c r="O306" i="1"/>
  <c r="O31" i="1"/>
  <c r="O260" i="1"/>
  <c r="O256" i="1"/>
  <c r="F616" i="3"/>
  <c r="F1844" i="3"/>
  <c r="F1790" i="3"/>
  <c r="F256" i="3"/>
  <c r="F2497" i="3"/>
  <c r="O312" i="1"/>
  <c r="O391" i="1"/>
  <c r="O464" i="1"/>
  <c r="O24" i="1"/>
  <c r="O138" i="1"/>
  <c r="F1143" i="3"/>
  <c r="F2478" i="3"/>
  <c r="F843" i="3"/>
  <c r="F2492" i="3"/>
  <c r="F189" i="3"/>
  <c r="F1656" i="3"/>
  <c r="F580" i="3"/>
  <c r="F2003" i="3"/>
  <c r="F690" i="3"/>
  <c r="F804" i="3"/>
  <c r="F1255" i="3"/>
  <c r="O424" i="1"/>
  <c r="O288" i="1"/>
  <c r="F1292" i="3"/>
  <c r="F465" i="3"/>
  <c r="F1607" i="3"/>
  <c r="F517" i="3"/>
  <c r="O224" i="1"/>
  <c r="O360" i="1"/>
  <c r="O155" i="1"/>
  <c r="F1985" i="3"/>
  <c r="F1451" i="3"/>
  <c r="F2523" i="3"/>
  <c r="F63" i="3"/>
  <c r="F756" i="3"/>
  <c r="F166" i="3"/>
  <c r="F409" i="3"/>
  <c r="F593" i="3"/>
  <c r="F1399" i="3"/>
  <c r="F70" i="3"/>
  <c r="F879" i="3"/>
  <c r="F886" i="3"/>
  <c r="O286" i="1"/>
  <c r="O106" i="1"/>
  <c r="O369" i="1"/>
  <c r="F1359" i="3"/>
  <c r="F358" i="3"/>
  <c r="F513" i="3"/>
  <c r="F396" i="3"/>
  <c r="F217" i="3"/>
  <c r="F1251" i="3"/>
  <c r="F2349" i="3"/>
  <c r="F1966" i="3"/>
  <c r="F13" i="3"/>
  <c r="F2108" i="3"/>
  <c r="F161" i="3"/>
  <c r="F519" i="3"/>
  <c r="F2439" i="3"/>
  <c r="O52" i="1"/>
  <c r="O203" i="1"/>
  <c r="O379" i="1"/>
  <c r="O220" i="1"/>
  <c r="O83" i="1"/>
  <c r="F35" i="3"/>
  <c r="F2225" i="3"/>
  <c r="F1457" i="3"/>
  <c r="F1195" i="3"/>
  <c r="F1728" i="3"/>
  <c r="F2457" i="3"/>
  <c r="F947" i="3"/>
  <c r="F1230" i="3"/>
  <c r="F1165" i="3"/>
  <c r="O108" i="1"/>
  <c r="O254" i="1"/>
  <c r="O418" i="1"/>
  <c r="F604" i="3"/>
  <c r="F1696" i="3"/>
  <c r="F2272" i="3"/>
  <c r="F1037" i="3"/>
  <c r="F206" i="3"/>
  <c r="O197" i="1"/>
  <c r="O98" i="1"/>
  <c r="F959" i="3"/>
  <c r="F1203" i="3"/>
  <c r="F2405" i="3"/>
  <c r="F1693" i="3"/>
  <c r="F1906" i="3"/>
  <c r="F872" i="3"/>
  <c r="F1425" i="3"/>
  <c r="F861" i="3"/>
  <c r="F2192" i="3"/>
  <c r="F1575" i="3"/>
  <c r="O476" i="1"/>
  <c r="O331" i="1"/>
  <c r="O120" i="1"/>
  <c r="O92" i="1"/>
  <c r="F1694" i="3"/>
  <c r="F1863" i="3"/>
  <c r="F601" i="3"/>
  <c r="F1665" i="3"/>
  <c r="F1896" i="3"/>
  <c r="O282" i="1"/>
  <c r="O351" i="1"/>
  <c r="O81" i="1"/>
  <c r="O51" i="1"/>
  <c r="O40" i="1"/>
  <c r="F1957" i="3"/>
  <c r="F2301" i="3"/>
  <c r="F1619" i="3"/>
  <c r="F598" i="3"/>
  <c r="F1828" i="3"/>
  <c r="F1912" i="3"/>
  <c r="F769" i="3"/>
  <c r="F479" i="3"/>
  <c r="F43" i="3"/>
  <c r="F207" i="3"/>
  <c r="F847" i="3"/>
  <c r="O302" i="1"/>
  <c r="O284" i="1"/>
  <c r="F1428" i="3"/>
  <c r="F873" i="3"/>
  <c r="F102" i="3"/>
  <c r="F1213" i="3"/>
  <c r="O67" i="1"/>
  <c r="O268" i="1"/>
  <c r="O137" i="1"/>
  <c r="F405" i="3"/>
  <c r="F941" i="3"/>
  <c r="F453" i="3"/>
  <c r="F793" i="3"/>
  <c r="F2050" i="3"/>
  <c r="F1320" i="3"/>
  <c r="F357" i="3"/>
  <c r="F1518" i="3"/>
  <c r="F309" i="3"/>
  <c r="F673" i="3"/>
  <c r="F2063" i="3"/>
  <c r="F2149" i="3"/>
  <c r="O245" i="1"/>
  <c r="O301" i="1"/>
  <c r="O290" i="1"/>
  <c r="O469" i="1"/>
  <c r="F624" i="3"/>
  <c r="F2080" i="3"/>
  <c r="F124" i="3"/>
  <c r="F2176" i="3"/>
  <c r="O212" i="1"/>
  <c r="O327" i="1"/>
  <c r="O150" i="1"/>
  <c r="O413" i="1"/>
  <c r="F2531" i="3"/>
  <c r="F183" i="3"/>
  <c r="F48" i="3"/>
  <c r="F743" i="3"/>
  <c r="F559" i="3"/>
  <c r="F1944" i="3"/>
  <c r="F363" i="3"/>
  <c r="F1191" i="3"/>
  <c r="F271" i="3"/>
  <c r="F1539" i="3"/>
  <c r="F57" i="3"/>
  <c r="O267" i="1"/>
  <c r="O60" i="1"/>
  <c r="O439" i="1"/>
  <c r="F782" i="3"/>
  <c r="F2118" i="3"/>
  <c r="F740" i="3"/>
  <c r="F1084" i="3"/>
  <c r="O183" i="1"/>
  <c r="O482" i="1"/>
  <c r="O99" i="1"/>
  <c r="F431" i="3"/>
  <c r="F457" i="3"/>
  <c r="F2275" i="3"/>
  <c r="F2119" i="3"/>
  <c r="F1257" i="3"/>
  <c r="F1749" i="3"/>
  <c r="F1650" i="3"/>
  <c r="F1388" i="3"/>
  <c r="F2416" i="3"/>
  <c r="F939" i="3"/>
  <c r="F2334" i="3"/>
  <c r="F1442" i="3"/>
  <c r="O451" i="1"/>
  <c r="O435" i="1"/>
  <c r="O271" i="1"/>
  <c r="F643" i="3"/>
  <c r="F468" i="3"/>
  <c r="F202" i="3"/>
  <c r="F2387" i="3"/>
  <c r="F1196" i="3"/>
  <c r="F1419" i="3"/>
  <c r="F729" i="3"/>
  <c r="F1071" i="3"/>
  <c r="F1887" i="3"/>
  <c r="F1318" i="3"/>
  <c r="F1747" i="3"/>
  <c r="F2152" i="3"/>
  <c r="O385" i="1"/>
  <c r="O35" i="1"/>
  <c r="O490" i="1"/>
  <c r="O337" i="1"/>
  <c r="O445" i="1"/>
  <c r="F2255" i="3"/>
  <c r="F2098" i="3"/>
  <c r="F1941" i="3"/>
  <c r="F1459" i="3"/>
  <c r="F1259" i="3"/>
  <c r="F2106" i="3"/>
  <c r="F1321" i="3"/>
  <c r="F1610" i="3"/>
  <c r="F2411" i="3"/>
  <c r="F844" i="3"/>
  <c r="O103" i="1"/>
  <c r="O325" i="1"/>
  <c r="O491" i="1"/>
  <c r="F319" i="3"/>
  <c r="F2597" i="3"/>
  <c r="F194" i="3"/>
  <c r="F2566" i="3"/>
  <c r="O323" i="1"/>
  <c r="O181" i="1"/>
  <c r="O154" i="1"/>
  <c r="F774" i="3"/>
  <c r="F1489" i="3"/>
  <c r="F2462" i="3"/>
  <c r="F670" i="3"/>
  <c r="F39" i="3"/>
  <c r="F518" i="3"/>
  <c r="F1842" i="3"/>
  <c r="F2347" i="3"/>
  <c r="F2238" i="3"/>
  <c r="O405" i="1"/>
  <c r="O143" i="1"/>
  <c r="O125" i="1"/>
  <c r="O375" i="1"/>
  <c r="O244" i="1"/>
  <c r="O334" i="1"/>
  <c r="O71" i="1"/>
  <c r="O239" i="1"/>
  <c r="O229" i="1"/>
  <c r="O332" i="1"/>
  <c r="O233" i="1"/>
  <c r="F231" i="3"/>
  <c r="O172" i="1"/>
  <c r="O392" i="1"/>
  <c r="O207" i="1"/>
  <c r="O383" i="1"/>
  <c r="O364" i="1"/>
  <c r="F407" i="3"/>
  <c r="F2079" i="3"/>
  <c r="F403" i="3"/>
  <c r="F408" i="3"/>
  <c r="F1130" i="3"/>
  <c r="F1409" i="3"/>
  <c r="F1604" i="3"/>
  <c r="F1953" i="3"/>
  <c r="F1413" i="3"/>
  <c r="F2043" i="3"/>
  <c r="F992" i="3"/>
  <c r="F324" i="3"/>
  <c r="O151" i="1"/>
  <c r="O41" i="1"/>
  <c r="O79" i="1"/>
  <c r="O345" i="1"/>
  <c r="O216" i="1"/>
  <c r="F1309" i="3"/>
  <c r="F1287" i="3"/>
  <c r="F2249" i="3"/>
  <c r="F1782" i="3"/>
  <c r="F1563" i="3"/>
  <c r="O87" i="1"/>
  <c r="O269" i="1"/>
  <c r="O313" i="1"/>
  <c r="O483" i="1"/>
  <c r="F65" i="3"/>
  <c r="F2211" i="3"/>
  <c r="F1760" i="3"/>
  <c r="F997" i="3"/>
  <c r="F949" i="3"/>
  <c r="F2154" i="3"/>
  <c r="F117" i="3"/>
  <c r="F1463" i="3"/>
  <c r="F2006" i="3"/>
  <c r="F2201" i="3"/>
  <c r="F2477" i="3"/>
  <c r="O436" i="1"/>
  <c r="O289" i="1"/>
  <c r="O19" i="1"/>
  <c r="F162" i="3"/>
  <c r="F1248" i="3"/>
  <c r="F1806" i="3"/>
  <c r="F920" i="3"/>
  <c r="O152" i="1"/>
  <c r="O201" i="1"/>
  <c r="F1128" i="3"/>
  <c r="F447" i="3"/>
  <c r="F2120" i="3"/>
  <c r="F2224" i="3"/>
  <c r="F514" i="3"/>
  <c r="F209" i="3"/>
  <c r="F1241" i="3"/>
  <c r="F2385" i="3"/>
  <c r="F893" i="3"/>
  <c r="F870" i="3"/>
  <c r="F2356" i="3"/>
  <c r="F1673" i="3"/>
  <c r="F1455" i="3"/>
  <c r="O72" i="1"/>
  <c r="O112" i="1"/>
  <c r="F169" i="3"/>
  <c r="F2253" i="3"/>
  <c r="F1197" i="3"/>
  <c r="F1631" i="3"/>
  <c r="F741" i="3"/>
  <c r="F828" i="3"/>
  <c r="F1373" i="3"/>
  <c r="F2367" i="3"/>
  <c r="F2451" i="3"/>
  <c r="F2592" i="3"/>
  <c r="F903" i="3"/>
  <c r="F1947" i="3"/>
  <c r="F293" i="3"/>
  <c r="O191" i="1"/>
  <c r="O105" i="1"/>
  <c r="O380" i="1"/>
  <c r="F227" i="3"/>
  <c r="F1918" i="3"/>
  <c r="F1886" i="3"/>
  <c r="F1199" i="3"/>
  <c r="F1087" i="3"/>
  <c r="O342" i="1"/>
  <c r="O33" i="1"/>
  <c r="O346" i="1"/>
  <c r="O107" i="1"/>
  <c r="F1211" i="3"/>
  <c r="F2358" i="3"/>
  <c r="F1256" i="3"/>
  <c r="F1015" i="3"/>
  <c r="F1506" i="3"/>
  <c r="F2212" i="3"/>
  <c r="F967" i="3"/>
  <c r="F2126" i="3"/>
  <c r="F2458" i="3"/>
  <c r="F572" i="3"/>
  <c r="F2474" i="3"/>
  <c r="O115" i="1"/>
  <c r="O415" i="1"/>
  <c r="O453" i="1"/>
  <c r="F1014" i="3"/>
  <c r="F2293" i="3"/>
  <c r="F2516" i="3"/>
  <c r="F2317" i="3"/>
  <c r="O122" i="1"/>
  <c r="O162" i="1"/>
  <c r="F54" i="3"/>
  <c r="F2122" i="3"/>
  <c r="F2185" i="3"/>
  <c r="F1755" i="3"/>
  <c r="F2519" i="3"/>
  <c r="F1901" i="3"/>
  <c r="F637" i="3"/>
  <c r="F2546" i="3"/>
  <c r="F458" i="3"/>
  <c r="F344" i="3"/>
  <c r="F773" i="3"/>
  <c r="F1663" i="3"/>
  <c r="F348" i="3"/>
  <c r="O472" i="1"/>
  <c r="O384" i="1"/>
  <c r="F761" i="3"/>
  <c r="F210" i="3"/>
  <c r="F821" i="3"/>
  <c r="F2459" i="3"/>
  <c r="F860" i="3"/>
  <c r="F2437" i="3"/>
  <c r="F2500" i="3"/>
  <c r="F545" i="3"/>
  <c r="F368" i="3"/>
  <c r="F2019" i="3"/>
  <c r="F927" i="3"/>
  <c r="F579" i="3"/>
  <c r="F810" i="3"/>
  <c r="O44" i="1"/>
  <c r="O499" i="1"/>
  <c r="F2067" i="3"/>
  <c r="O46" i="1"/>
  <c r="O149" i="1"/>
  <c r="F732" i="3"/>
  <c r="F1875" i="3"/>
  <c r="F1585" i="3"/>
  <c r="F1339" i="3"/>
  <c r="F1579" i="3"/>
  <c r="F855" i="3"/>
  <c r="F838" i="3"/>
  <c r="F1569" i="3"/>
  <c r="F651" i="3"/>
  <c r="F2142" i="3"/>
  <c r="O23" i="1"/>
  <c r="O264" i="1"/>
  <c r="F633" i="3"/>
  <c r="F2419" i="3"/>
  <c r="F980" i="3"/>
  <c r="F2093" i="3"/>
  <c r="F771" i="3"/>
  <c r="O189" i="1"/>
  <c r="O317" i="1"/>
  <c r="O310" i="1"/>
  <c r="F2399" i="3"/>
  <c r="F1511" i="3"/>
  <c r="F1682" i="3"/>
  <c r="F1824" i="3"/>
  <c r="F1777" i="3"/>
  <c r="F524" i="3"/>
  <c r="F704" i="3"/>
  <c r="F364" i="3"/>
  <c r="F427" i="3"/>
  <c r="O485" i="1"/>
  <c r="O101" i="1"/>
  <c r="O427" i="1"/>
  <c r="O144" i="1"/>
  <c r="O59" i="1"/>
  <c r="O404" i="1"/>
  <c r="O15" i="1"/>
  <c r="O37" i="1"/>
  <c r="F2455" i="3"/>
  <c r="F2534" i="3"/>
  <c r="F2321" i="3"/>
  <c r="F532" i="3"/>
  <c r="O56" i="1"/>
  <c r="O373" i="1"/>
  <c r="O124" i="1"/>
  <c r="O457" i="1"/>
  <c r="O458" i="1"/>
  <c r="F1160" i="3"/>
  <c r="F1407" i="3"/>
  <c r="F780" i="3"/>
  <c r="F1784" i="3"/>
  <c r="F1431" i="3"/>
  <c r="F2159" i="3"/>
  <c r="F2081" i="3"/>
  <c r="F662" i="3"/>
  <c r="F1861" i="3"/>
  <c r="F1523" i="3"/>
  <c r="F2453" i="3"/>
  <c r="O487" i="1"/>
  <c r="O90" i="1"/>
  <c r="O61" i="1"/>
  <c r="F950" i="3"/>
  <c r="F2052" i="3"/>
  <c r="F1436" i="3"/>
  <c r="F1948" i="3"/>
  <c r="O128" i="1"/>
  <c r="O484" i="1"/>
  <c r="F1594" i="3"/>
  <c r="F2575" i="3"/>
  <c r="F1899" i="3"/>
  <c r="F1389" i="3"/>
  <c r="F98" i="3"/>
  <c r="F2227" i="3"/>
  <c r="F1360" i="3"/>
  <c r="F1082" i="3"/>
  <c r="F746" i="3"/>
  <c r="F1935" i="3"/>
  <c r="F802" i="3"/>
  <c r="F1949" i="3"/>
  <c r="F366" i="3"/>
  <c r="O258" i="1"/>
  <c r="O347" i="1"/>
  <c r="F2502" i="3"/>
  <c r="F304" i="3"/>
  <c r="F1083" i="3"/>
  <c r="F742" i="3"/>
  <c r="F132" i="3"/>
  <c r="F114" i="3"/>
  <c r="F1618" i="3"/>
  <c r="F698" i="3"/>
  <c r="F87" i="3"/>
  <c r="F1047" i="3"/>
  <c r="F2188" i="3"/>
  <c r="F2057" i="3"/>
  <c r="F2226" i="3"/>
  <c r="F1187" i="3"/>
  <c r="O322" i="1"/>
  <c r="O399" i="1"/>
  <c r="F845" i="3"/>
  <c r="O147" i="1"/>
  <c r="O118" i="1"/>
  <c r="F2269" i="3"/>
  <c r="F700" i="3"/>
  <c r="F381" i="3"/>
  <c r="F1634" i="3"/>
  <c r="F362" i="3"/>
  <c r="F1070" i="3"/>
  <c r="F2307" i="3"/>
  <c r="F981" i="3"/>
  <c r="F840" i="3"/>
  <c r="F1452" i="3"/>
  <c r="O69" i="1"/>
  <c r="O311" i="1"/>
  <c r="F2549" i="3"/>
  <c r="F2360" i="3"/>
  <c r="F952" i="3"/>
  <c r="F2535" i="3"/>
  <c r="F2115" i="3"/>
  <c r="O121" i="1"/>
  <c r="O167" i="1"/>
  <c r="O324" i="1"/>
  <c r="F317" i="3"/>
  <c r="F100" i="3"/>
  <c r="F1370" i="3"/>
  <c r="F2397" i="3"/>
  <c r="F90" i="3"/>
  <c r="F397" i="3"/>
  <c r="F863" i="3"/>
  <c r="F2498" i="3"/>
  <c r="F558" i="3"/>
  <c r="O390" i="1"/>
  <c r="O261" i="1"/>
  <c r="O339" i="1"/>
  <c r="O53" i="1"/>
  <c r="O272" i="1"/>
  <c r="O209" i="1"/>
  <c r="O158" i="1"/>
  <c r="O188" i="1"/>
  <c r="O230" i="1"/>
  <c r="O252" i="1"/>
  <c r="F565" i="3"/>
  <c r="O94" i="1"/>
  <c r="O366" i="1"/>
  <c r="O18" i="1"/>
  <c r="O292" i="1"/>
  <c r="F2257" i="3"/>
  <c r="F148" i="3"/>
  <c r="F242" i="3"/>
  <c r="F1190" i="3"/>
  <c r="O47" i="1"/>
  <c r="O174" i="1"/>
  <c r="O246" i="1"/>
  <c r="O498" i="1"/>
  <c r="O55" i="1"/>
  <c r="F109" i="3"/>
  <c r="F895" i="3"/>
  <c r="F2065" i="3"/>
  <c r="F1131" i="3"/>
  <c r="F2526" i="3"/>
  <c r="F284" i="3"/>
  <c r="F1379" i="3"/>
  <c r="F321" i="3"/>
  <c r="F2341" i="3"/>
  <c r="F1048" i="3"/>
  <c r="F14" i="3"/>
  <c r="O243" i="1"/>
  <c r="O169" i="1"/>
  <c r="O225" i="1"/>
  <c r="F1004" i="3"/>
  <c r="F20" i="3"/>
  <c r="F898" i="3"/>
  <c r="O423" i="1"/>
  <c r="O400" i="1"/>
  <c r="O478" i="1"/>
  <c r="F2570" i="3"/>
  <c r="F1685" i="3"/>
  <c r="F744" i="3"/>
  <c r="F437" i="3"/>
  <c r="F678" i="3"/>
  <c r="F1766" i="3"/>
  <c r="F2370" i="3"/>
  <c r="F2121" i="3"/>
  <c r="F32" i="3"/>
  <c r="F932" i="3"/>
  <c r="F2400" i="3"/>
  <c r="F588" i="3"/>
  <c r="F2138" i="3"/>
  <c r="O111" i="1"/>
  <c r="O213" i="1"/>
  <c r="F2473" i="3"/>
  <c r="F497" i="3"/>
  <c r="F1074" i="3"/>
  <c r="F491" i="3"/>
  <c r="F578" i="3"/>
  <c r="F680" i="3"/>
  <c r="F2487" i="3"/>
  <c r="F795" i="3"/>
  <c r="F2543" i="3"/>
  <c r="F1520" i="3"/>
  <c r="F1216" i="3"/>
  <c r="F896" i="3"/>
  <c r="F1325" i="3"/>
  <c r="O328" i="1"/>
  <c r="O173" i="1"/>
  <c r="O471" i="1"/>
  <c r="O352" i="1"/>
  <c r="O408" i="1"/>
  <c r="O76" i="1"/>
  <c r="F936" i="3"/>
  <c r="F77" i="3"/>
  <c r="F953" i="3"/>
  <c r="F1104" i="3"/>
  <c r="F2031" i="3"/>
  <c r="F1997" i="3"/>
  <c r="F1522" i="3"/>
  <c r="F1552" i="3"/>
  <c r="F434" i="3"/>
  <c r="F1729" i="3"/>
  <c r="O475" i="1"/>
  <c r="O80" i="1"/>
  <c r="F1470" i="3"/>
  <c r="F168" i="3"/>
  <c r="F1236" i="3"/>
  <c r="F2111" i="3"/>
  <c r="F865" i="3"/>
  <c r="O247" i="1"/>
  <c r="O374" i="1"/>
  <c r="F2135" i="3"/>
  <c r="F1189" i="3"/>
  <c r="F139" i="3"/>
  <c r="F1625" i="3"/>
  <c r="F731" i="3"/>
  <c r="F1276" i="3"/>
  <c r="F1649" i="3"/>
  <c r="F1374" i="3"/>
  <c r="F1823" i="3"/>
  <c r="F1719" i="3"/>
  <c r="O416" i="1"/>
  <c r="O43" i="1"/>
  <c r="O130" i="1"/>
  <c r="O227" i="1"/>
  <c r="O434" i="1"/>
  <c r="O356" i="1"/>
  <c r="O145" i="1"/>
  <c r="O446" i="1"/>
  <c r="O161" i="1"/>
  <c r="O329" i="1"/>
  <c r="F958" i="3"/>
  <c r="O160" i="1"/>
  <c r="O486" i="1"/>
  <c r="O186" i="1"/>
  <c r="O179" i="1"/>
  <c r="O279" i="1"/>
  <c r="F25" i="3"/>
  <c r="F1636" i="3"/>
  <c r="F2331" i="3"/>
  <c r="F1275" i="3"/>
  <c r="F917" i="3"/>
  <c r="F2467" i="3"/>
  <c r="F763" i="3"/>
  <c r="F55" i="3"/>
  <c r="F1646" i="3"/>
  <c r="F1193" i="3"/>
  <c r="F16" i="3"/>
  <c r="F2548" i="3"/>
  <c r="F722" i="3"/>
  <c r="O49" i="1"/>
  <c r="O371" i="1"/>
  <c r="F2045" i="3"/>
  <c r="O461" i="1"/>
  <c r="F984" i="3"/>
  <c r="F448" i="3"/>
  <c r="F33" i="3"/>
  <c r="O305" i="1"/>
  <c r="O281" i="1"/>
  <c r="F1313" i="3"/>
  <c r="F2261" i="3"/>
  <c r="F2313" i="3"/>
  <c r="O450" i="1"/>
  <c r="F2369" i="3"/>
  <c r="F921" i="3"/>
  <c r="O489" i="1"/>
  <c r="F1132" i="3"/>
  <c r="F1751" i="3"/>
  <c r="F1662" i="3"/>
  <c r="F2144" i="3"/>
  <c r="O206" i="1"/>
  <c r="O218" i="1"/>
  <c r="O242" i="1"/>
  <c r="O139" i="1"/>
  <c r="O88" i="1"/>
  <c r="F966" i="3"/>
  <c r="O141" i="1"/>
  <c r="O438" i="1"/>
  <c r="O73" i="1"/>
  <c r="F338" i="3"/>
  <c r="F137" i="3"/>
  <c r="F1516" i="3"/>
  <c r="F95" i="3"/>
  <c r="F487" i="3"/>
  <c r="F1786" i="3"/>
  <c r="F2206" i="3"/>
  <c r="F996" i="3"/>
  <c r="F471" i="3"/>
  <c r="F2472" i="3"/>
  <c r="O300" i="1"/>
  <c r="O156" i="1"/>
  <c r="F441" i="3"/>
  <c r="F2164" i="3"/>
  <c r="F977" i="3"/>
  <c r="F2044" i="3"/>
  <c r="F945" i="3"/>
  <c r="F2099" i="3"/>
  <c r="F1439" i="3"/>
  <c r="F1666" i="3"/>
  <c r="F1812" i="3"/>
  <c r="F2222" i="3"/>
  <c r="O114" i="1"/>
  <c r="O353" i="1"/>
  <c r="F585" i="3"/>
  <c r="O185" i="1"/>
  <c r="O444" i="1"/>
  <c r="O195" i="1"/>
  <c r="O377" i="1"/>
  <c r="O488" i="1"/>
  <c r="O214" i="1"/>
  <c r="O119" i="1"/>
  <c r="O166" i="1"/>
  <c r="O358" i="1"/>
  <c r="F1026" i="3"/>
  <c r="F1994" i="3"/>
  <c r="F1249" i="3"/>
  <c r="F401" i="3"/>
  <c r="F646" i="3"/>
  <c r="F543" i="3"/>
  <c r="O448" i="1"/>
  <c r="F127" i="3"/>
  <c r="F1447" i="3"/>
  <c r="F1561" i="3"/>
  <c r="F2030" i="3"/>
  <c r="F1051" i="3"/>
  <c r="F1720" i="3"/>
  <c r="F460" i="3"/>
  <c r="F2442" i="3"/>
  <c r="F612" i="3"/>
  <c r="F36" i="3"/>
  <c r="F118" i="3"/>
  <c r="F2134" i="3"/>
  <c r="F1527" i="3"/>
  <c r="F2053" i="3"/>
  <c r="F1984" i="3"/>
  <c r="F1780" i="3"/>
  <c r="F1534" i="3"/>
  <c r="F1020" i="3"/>
  <c r="F2596" i="3"/>
  <c r="F205" i="3"/>
  <c r="F350" i="3"/>
  <c r="F1054" i="3"/>
  <c r="F2035" i="3"/>
  <c r="F1921" i="3"/>
  <c r="F1181" i="3"/>
  <c r="F2021" i="3"/>
  <c r="F511" i="3"/>
  <c r="F1490" i="3"/>
  <c r="F320" i="3"/>
  <c r="F1246" i="3"/>
  <c r="F1814" i="3"/>
  <c r="F1659" i="3"/>
  <c r="F64" i="3"/>
  <c r="F367" i="3"/>
  <c r="F1510" i="3"/>
  <c r="F1855" i="3"/>
  <c r="O388" i="1"/>
  <c r="F15" i="3"/>
  <c r="F1869" i="3"/>
  <c r="F1362" i="3"/>
  <c r="M35" i="1"/>
  <c r="F135" i="3"/>
  <c r="F2027" i="3"/>
  <c r="F599" i="3"/>
  <c r="F1995" i="3"/>
  <c r="F2483" i="3"/>
  <c r="F683" i="3"/>
  <c r="F1911" i="3"/>
  <c r="F216" i="3"/>
  <c r="F229" i="3"/>
  <c r="F1169" i="3"/>
  <c r="O129" i="1"/>
  <c r="O70" i="1"/>
  <c r="F1769" i="3"/>
  <c r="F1076" i="3"/>
  <c r="F538" i="3"/>
  <c r="O178" i="1"/>
  <c r="F1893" i="3"/>
  <c r="F709" i="3"/>
  <c r="O140" i="1"/>
  <c r="F2436" i="3"/>
  <c r="F150" i="3"/>
  <c r="F1734" i="3"/>
  <c r="F2191" i="3"/>
  <c r="O394" i="1"/>
  <c r="O320" i="1"/>
  <c r="O370" i="1"/>
  <c r="O110" i="1"/>
  <c r="O455" i="1"/>
  <c r="O449" i="1"/>
  <c r="O132" i="1"/>
  <c r="O343" i="1"/>
  <c r="O123" i="1"/>
  <c r="F178" i="3"/>
  <c r="F1417" i="3"/>
  <c r="F2343" i="3"/>
  <c r="F99" i="3"/>
  <c r="F134" i="3"/>
  <c r="F2425" i="3"/>
  <c r="F1133" i="3"/>
  <c r="F2002" i="3"/>
  <c r="F2392" i="3"/>
  <c r="O84" i="1"/>
  <c r="O26" i="1"/>
  <c r="F1600" i="3"/>
  <c r="F2551" i="3"/>
  <c r="F2395" i="3"/>
  <c r="F480" i="3"/>
  <c r="F1643" i="3"/>
  <c r="F2336" i="3"/>
  <c r="F94" i="3"/>
  <c r="F1801" i="3"/>
  <c r="F1854" i="3"/>
  <c r="F1027" i="3"/>
  <c r="F2223" i="3"/>
  <c r="O389" i="1"/>
  <c r="O48" i="1"/>
  <c r="O309" i="1"/>
  <c r="F1885" i="3"/>
  <c r="O14" i="1"/>
  <c r="O102" i="1"/>
  <c r="O78" i="1"/>
  <c r="O433" i="1"/>
  <c r="O93" i="1"/>
  <c r="O249" i="1"/>
  <c r="O357" i="1"/>
  <c r="O221" i="1"/>
  <c r="O205" i="1"/>
  <c r="F600" i="3"/>
  <c r="F1450" i="3"/>
  <c r="F1479" i="3"/>
  <c r="F86" i="3"/>
  <c r="F69" i="3"/>
  <c r="F2480" i="3"/>
  <c r="F833" i="3"/>
  <c r="F626" i="3"/>
  <c r="F1262" i="3"/>
  <c r="F1491" i="3"/>
  <c r="F2505" i="3"/>
  <c r="F2086" i="3"/>
  <c r="F1541" i="3"/>
  <c r="F2325" i="3"/>
  <c r="F2183" i="3"/>
  <c r="F289" i="3"/>
  <c r="F2036" i="3"/>
  <c r="F311" i="3"/>
  <c r="F1286" i="3"/>
  <c r="F2589" i="3"/>
  <c r="F462" i="3"/>
  <c r="F1571" i="3"/>
  <c r="F282" i="3"/>
  <c r="F1247" i="3"/>
  <c r="F326" i="3"/>
  <c r="F1483" i="3"/>
  <c r="F1441" i="3"/>
  <c r="F80" i="3"/>
  <c r="F126" i="3"/>
  <c r="F340" i="3"/>
  <c r="F1652" i="3"/>
  <c r="F243" i="3"/>
  <c r="F1848" i="3"/>
  <c r="F540" i="3"/>
  <c r="F2187" i="3"/>
  <c r="O287" i="1"/>
  <c r="F1611" i="3"/>
  <c r="F1488" i="3"/>
  <c r="F652" i="3"/>
  <c r="O280" i="1"/>
  <c r="F1788" i="3"/>
  <c r="F1408" i="3"/>
  <c r="O316" i="1"/>
  <c r="F17" i="3"/>
  <c r="F544" i="3"/>
  <c r="F852" i="3"/>
  <c r="O452" i="1"/>
  <c r="O113" i="1"/>
  <c r="O278" i="1"/>
  <c r="O361" i="1"/>
  <c r="O468" i="1"/>
  <c r="O163" i="1"/>
  <c r="O85" i="1"/>
  <c r="O223" i="1"/>
  <c r="O479" i="1"/>
  <c r="O96" i="1"/>
  <c r="F388" i="3"/>
  <c r="F1296" i="3"/>
  <c r="F2078" i="3"/>
  <c r="F469" i="3"/>
  <c r="F2312" i="3"/>
  <c r="F1635" i="3"/>
  <c r="F2166" i="3"/>
  <c r="F647" i="3"/>
  <c r="F1387" i="3"/>
  <c r="O412" i="1"/>
  <c r="O226" i="1"/>
  <c r="F1220" i="3"/>
  <c r="F336" i="3"/>
  <c r="F2032" i="3"/>
  <c r="F2008" i="3"/>
  <c r="F1240" i="3"/>
  <c r="F495" i="3"/>
  <c r="F1602" i="3"/>
  <c r="F188" i="3"/>
  <c r="F1332" i="3"/>
  <c r="F805" i="3"/>
  <c r="F420" i="3"/>
  <c r="O176" i="1"/>
  <c r="O463" i="1"/>
  <c r="O467" i="1"/>
  <c r="F809" i="3"/>
  <c r="O182" i="1"/>
  <c r="O241" i="1"/>
  <c r="O481" i="1"/>
  <c r="O198" i="1"/>
  <c r="O354" i="1"/>
  <c r="O236" i="1"/>
  <c r="O447" i="1"/>
  <c r="O462" i="1"/>
  <c r="O368" i="1"/>
  <c r="F1758" i="3"/>
  <c r="F2056" i="3"/>
  <c r="F2178" i="3"/>
  <c r="F1291" i="3"/>
  <c r="F1481" i="3"/>
  <c r="F1184" i="3"/>
  <c r="F2452" i="3"/>
  <c r="F1338" i="3"/>
  <c r="F696" i="3"/>
  <c r="F1915" i="3"/>
  <c r="F31" i="3"/>
  <c r="F278" i="3"/>
  <c r="F2124" i="3"/>
  <c r="F1092" i="3"/>
  <c r="F1040" i="3"/>
  <c r="F507" i="3"/>
  <c r="F2389" i="3"/>
  <c r="F373" i="3"/>
  <c r="F1430" i="3"/>
  <c r="F1086" i="3"/>
  <c r="F1509" i="3"/>
  <c r="F187" i="3"/>
  <c r="F1438" i="3"/>
  <c r="F263" i="3"/>
  <c r="F1120" i="3"/>
  <c r="F1226" i="3"/>
  <c r="F467" i="3"/>
  <c r="F1085" i="3"/>
  <c r="F1494" i="3"/>
  <c r="F1069" i="3"/>
  <c r="F1590" i="3"/>
  <c r="F988" i="3"/>
  <c r="F390" i="3"/>
  <c r="F452" i="3"/>
  <c r="F1218" i="3"/>
  <c r="F531" i="3"/>
  <c r="F1535" i="3"/>
  <c r="F385" i="3"/>
  <c r="F1908" i="3"/>
  <c r="F1592" i="3"/>
  <c r="F2509" i="3"/>
  <c r="F1194" i="3"/>
  <c r="F638" i="3"/>
  <c r="F24" i="3"/>
  <c r="O17" i="1"/>
  <c r="F273" i="3"/>
  <c r="F1293" i="3"/>
  <c r="F2168" i="3"/>
  <c r="F2479" i="3"/>
  <c r="F866" i="3"/>
  <c r="F2015" i="3"/>
  <c r="F1034" i="3"/>
  <c r="F318" i="3"/>
  <c r="F1820" i="3"/>
  <c r="F2314" i="3"/>
  <c r="F934" i="3"/>
  <c r="F1744" i="3"/>
  <c r="F1180" i="3"/>
  <c r="F787" i="3"/>
  <c r="F644" i="3"/>
  <c r="F1955" i="3"/>
  <c r="F1106" i="3"/>
  <c r="F1270" i="3"/>
  <c r="F185" i="3"/>
  <c r="F44" i="3"/>
  <c r="F1572" i="3"/>
  <c r="F2489" i="3"/>
  <c r="F1965" i="3"/>
  <c r="F1566" i="3"/>
  <c r="O250" i="1"/>
  <c r="O421" i="1"/>
  <c r="F1465" i="3"/>
  <c r="F535" i="3"/>
  <c r="F302" i="3"/>
  <c r="F1239" i="3"/>
  <c r="O100" i="1"/>
  <c r="F937" i="3"/>
  <c r="F445" i="3"/>
  <c r="O126" i="1"/>
  <c r="F2529" i="3"/>
  <c r="F1269" i="3"/>
  <c r="F307" i="3"/>
  <c r="O192" i="1"/>
  <c r="O428" i="1"/>
  <c r="O20" i="1"/>
  <c r="O350" i="1"/>
  <c r="O443" i="1"/>
  <c r="O283" i="1"/>
  <c r="O82" i="1"/>
  <c r="O171" i="1"/>
  <c r="O28" i="1"/>
  <c r="O496" i="1"/>
  <c r="F1079" i="3"/>
  <c r="F1688" i="3"/>
  <c r="F97" i="3"/>
  <c r="F1519" i="3"/>
  <c r="F1846" i="3"/>
  <c r="F1999" i="3"/>
  <c r="F170" i="3"/>
  <c r="F412" i="3"/>
  <c r="O75" i="1"/>
  <c r="O480" i="1"/>
  <c r="F1411" i="3"/>
  <c r="F1794" i="3"/>
  <c r="F2055" i="3"/>
  <c r="F2414" i="3"/>
  <c r="F2421" i="3"/>
  <c r="F1577" i="3"/>
  <c r="F323" i="3"/>
  <c r="F1545" i="3"/>
  <c r="F667" i="3"/>
  <c r="F1046" i="3"/>
  <c r="F1446" i="3"/>
  <c r="O248" i="1"/>
  <c r="O437" i="1"/>
  <c r="O495" i="1"/>
  <c r="F1954" i="3"/>
  <c r="O406" i="1"/>
  <c r="O251" i="1"/>
  <c r="O74" i="1"/>
  <c r="O12" i="1"/>
  <c r="O170" i="1"/>
  <c r="O42" i="1"/>
  <c r="O420" i="1"/>
  <c r="O466" i="1"/>
  <c r="O200" i="1"/>
  <c r="F2329" i="3"/>
  <c r="F1141" i="3"/>
  <c r="F2490" i="3"/>
  <c r="F783" i="3"/>
  <c r="F640" i="3"/>
  <c r="F1080" i="3"/>
  <c r="F1504" i="3"/>
  <c r="F1145" i="3"/>
  <c r="F2445" i="3"/>
  <c r="F2506" i="3"/>
  <c r="F155" i="3"/>
  <c r="F1698" i="3"/>
  <c r="F2105" i="3"/>
  <c r="F1282" i="3"/>
  <c r="F2508" i="3"/>
  <c r="F914" i="3"/>
  <c r="F2379" i="3"/>
  <c r="F292" i="3"/>
  <c r="F1835" i="3"/>
  <c r="F143" i="3"/>
  <c r="F1513" i="3"/>
  <c r="F2415" i="3"/>
  <c r="F2309" i="3"/>
  <c r="F2217" i="3"/>
  <c r="F1700" i="3"/>
  <c r="F542" i="3"/>
  <c r="F2295" i="3"/>
  <c r="F620" i="3"/>
  <c r="F2026" i="3"/>
  <c r="F1542" i="3"/>
  <c r="F486" i="3"/>
  <c r="F2344" i="3"/>
  <c r="F781" i="3"/>
  <c r="F1859" i="3"/>
  <c r="F2258" i="3"/>
  <c r="F1776" i="3"/>
  <c r="F156" i="3"/>
  <c r="F1932" i="3"/>
  <c r="O29" i="1"/>
  <c r="O338" i="1"/>
  <c r="F110" i="3"/>
  <c r="F84" i="3"/>
  <c r="F2311" i="3"/>
  <c r="F2112" i="3"/>
  <c r="O34" i="1"/>
  <c r="F1176" i="3"/>
  <c r="F1356" i="3"/>
  <c r="O199" i="1"/>
  <c r="F2140" i="3"/>
  <c r="F877" i="3"/>
  <c r="F1429" i="3"/>
  <c r="O253" i="1"/>
  <c r="O319" i="1"/>
  <c r="O194" i="1"/>
  <c r="O234" i="1"/>
  <c r="O454" i="1"/>
  <c r="O315" i="1"/>
  <c r="O202" i="1"/>
  <c r="O297" i="1"/>
  <c r="O372" i="1"/>
  <c r="O318" i="1"/>
  <c r="F1660" i="3"/>
  <c r="F1186" i="3"/>
  <c r="F1739" i="3"/>
  <c r="F1686" i="3"/>
  <c r="F248" i="3"/>
  <c r="F1093" i="3"/>
  <c r="F2101" i="3"/>
  <c r="F978" i="3"/>
  <c r="F2384" i="3"/>
  <c r="O285" i="1"/>
  <c r="O460" i="1"/>
  <c r="F235" i="3"/>
  <c r="F766" i="3"/>
  <c r="F2440" i="3"/>
  <c r="F1555" i="3"/>
  <c r="F1705" i="3"/>
  <c r="F1151" i="3"/>
  <c r="F192" i="3"/>
  <c r="F30" i="3"/>
  <c r="F892" i="3"/>
  <c r="F1712" i="3"/>
  <c r="F1358" i="3"/>
  <c r="O38" i="1"/>
  <c r="O25" i="1"/>
  <c r="F1797" i="3"/>
  <c r="F1536" i="3"/>
  <c r="O477" i="1"/>
  <c r="O68" i="1"/>
  <c r="O97" i="1"/>
  <c r="O321" i="1"/>
  <c r="O232" i="1"/>
  <c r="O429" i="1"/>
  <c r="O39" i="1"/>
  <c r="O430" i="1"/>
  <c r="O127" i="1"/>
  <c r="F677" i="3"/>
  <c r="F1392" i="3"/>
  <c r="F856" i="3"/>
  <c r="F1962" i="3"/>
  <c r="F857" i="3"/>
  <c r="F1731" i="3"/>
  <c r="F1624" i="3"/>
  <c r="F1378" i="3"/>
  <c r="F576" i="3"/>
  <c r="F539" i="3"/>
  <c r="F1168" i="3"/>
  <c r="F1834" i="3"/>
  <c r="F2540" i="3"/>
  <c r="F1369" i="3"/>
  <c r="F1122" i="3"/>
  <c r="F817" i="3"/>
  <c r="F2193" i="3"/>
  <c r="F2533" i="3"/>
  <c r="F1996" i="3"/>
  <c r="F1041" i="3"/>
  <c r="F2319" i="3"/>
  <c r="F1478" i="3"/>
  <c r="F1521" i="3"/>
  <c r="F1642" i="3"/>
  <c r="F2155" i="3"/>
  <c r="F1237" i="3"/>
  <c r="F1458" i="3"/>
  <c r="F1045" i="3"/>
  <c r="F2091" i="3"/>
  <c r="F2069" i="3"/>
  <c r="O153" i="1"/>
  <c r="F2438" i="3"/>
  <c r="F2590" i="3"/>
  <c r="F976" i="3"/>
  <c r="F2278" i="3"/>
  <c r="F2163" i="3"/>
  <c r="F617" i="3"/>
  <c r="F752" i="3"/>
  <c r="F2156" i="3"/>
  <c r="F1335" i="3"/>
  <c r="F944" i="3"/>
  <c r="F2448" i="3"/>
  <c r="F1343" i="3"/>
  <c r="F712" i="3"/>
  <c r="F1396" i="3"/>
  <c r="F1668" i="3"/>
  <c r="F1091" i="3"/>
  <c r="F163" i="3"/>
  <c r="F2320" i="3"/>
  <c r="F299" i="3"/>
  <c r="F1791" i="3"/>
  <c r="F2345" i="3"/>
  <c r="F425" i="3"/>
  <c r="F1412" i="3"/>
  <c r="F692" i="3"/>
  <c r="O395" i="1"/>
  <c r="F225" i="3"/>
  <c r="F1989" i="3"/>
  <c r="F1129" i="3"/>
  <c r="F335" i="3"/>
  <c r="F2070" i="3"/>
  <c r="F1352" i="3"/>
  <c r="F352" i="3"/>
  <c r="F343" i="3"/>
  <c r="F537" i="3"/>
  <c r="F145" i="3"/>
  <c r="F1288" i="3"/>
  <c r="F260" i="3"/>
  <c r="O365" i="1"/>
  <c r="O131" i="1"/>
  <c r="F1035" i="3"/>
  <c r="F2024" i="3"/>
  <c r="F1140" i="3"/>
  <c r="F504" i="3"/>
  <c r="O168" i="1"/>
  <c r="F108" i="3"/>
  <c r="F894" i="3"/>
  <c r="F2352" i="3"/>
  <c r="F2123" i="3"/>
  <c r="F759" i="3"/>
  <c r="O330" i="1"/>
  <c r="O54" i="1"/>
  <c r="O432" i="1"/>
  <c r="O157" i="1"/>
  <c r="O95" i="1"/>
  <c r="O367" i="1"/>
  <c r="O175" i="1"/>
  <c r="O238" i="1"/>
  <c r="O240" i="1"/>
  <c r="O32" i="1"/>
  <c r="F1426" i="3"/>
  <c r="F1042" i="3"/>
  <c r="F201" i="3"/>
  <c r="F1415" i="3"/>
  <c r="F1667" i="3"/>
  <c r="F557" i="3"/>
  <c r="F1224" i="3"/>
  <c r="F1305" i="3"/>
  <c r="F269" i="3"/>
  <c r="O66" i="1"/>
  <c r="O296" i="1"/>
  <c r="F785" i="3"/>
  <c r="F1690" i="3"/>
  <c r="F711" i="3"/>
  <c r="F826" i="3"/>
  <c r="F1699" i="3"/>
  <c r="F1146" i="3"/>
  <c r="F603" i="3"/>
  <c r="H35" i="1"/>
  <c r="F488" i="3"/>
  <c r="F899" i="3"/>
  <c r="F1771" i="3"/>
  <c r="O116" i="1"/>
  <c r="O222" i="1"/>
  <c r="F430" i="3"/>
  <c r="O164" i="1"/>
  <c r="O308" i="1"/>
  <c r="O265" i="1"/>
  <c r="O497" i="1"/>
  <c r="O303" i="1"/>
  <c r="O298" i="1"/>
  <c r="O104" i="1"/>
  <c r="O470" i="1"/>
  <c r="O134" i="1"/>
  <c r="F2244" i="3"/>
  <c r="F1210" i="3"/>
  <c r="F753" i="3"/>
  <c r="F2092" i="3"/>
  <c r="F1340" i="3"/>
  <c r="F2366" i="3"/>
  <c r="F2541" i="3"/>
  <c r="F308" i="3"/>
  <c r="F2450" i="3"/>
  <c r="F1188" i="3"/>
  <c r="F73" i="3"/>
  <c r="F1807" i="3"/>
  <c r="F946" i="3"/>
  <c r="F1703" i="3"/>
  <c r="F1109" i="3"/>
  <c r="F1789" i="3"/>
  <c r="F1401" i="3"/>
  <c r="F258" i="3"/>
  <c r="F2322" i="3"/>
  <c r="O133" i="1"/>
  <c r="F475" i="3"/>
  <c r="F1737" i="3"/>
  <c r="F1907" i="3"/>
  <c r="F1580" i="3"/>
  <c r="F1967" i="3"/>
  <c r="F346" i="3"/>
  <c r="F724" i="3"/>
  <c r="F1066" i="3"/>
  <c r="F907" i="3"/>
  <c r="F1250" i="3"/>
  <c r="F2430" i="3"/>
  <c r="F2233" i="3"/>
  <c r="O409" i="1"/>
  <c r="F2218" i="3"/>
  <c r="F266" i="3"/>
  <c r="F1724" i="3"/>
  <c r="F2071" i="3"/>
  <c r="F1550" i="3"/>
  <c r="F1822" i="3"/>
  <c r="F395" i="3"/>
  <c r="F493" i="3"/>
  <c r="F2475" i="3"/>
  <c r="F1088" i="3"/>
  <c r="F807" i="3"/>
  <c r="F1268" i="3"/>
  <c r="F1475" i="3"/>
  <c r="F2068" i="3"/>
  <c r="F327" i="3"/>
  <c r="F1740" i="3"/>
  <c r="F1177" i="3"/>
  <c r="F516" i="3"/>
  <c r="F505" i="3"/>
  <c r="F964" i="3"/>
  <c r="F2039" i="3"/>
  <c r="F1838" i="3"/>
  <c r="F1648" i="3"/>
  <c r="F224" i="3"/>
  <c r="F2504" i="3"/>
  <c r="F522" i="3"/>
  <c r="F1173" i="3"/>
  <c r="O184" i="1"/>
  <c r="O340" i="1"/>
  <c r="F113" i="3"/>
  <c r="F1640" i="3"/>
  <c r="F1334" i="3"/>
  <c r="F2289" i="3"/>
  <c r="O422" i="1"/>
  <c r="F1981" i="3"/>
  <c r="O362" i="1"/>
  <c r="F2407" i="3"/>
  <c r="F2481" i="3"/>
  <c r="F778" i="3"/>
  <c r="F443" i="3"/>
  <c r="O270" i="1"/>
  <c r="O276" i="1"/>
  <c r="O16" i="1"/>
  <c r="O494" i="1"/>
  <c r="O333" i="1"/>
  <c r="F911" i="3"/>
  <c r="O378" i="1"/>
  <c r="O13" i="1"/>
  <c r="O21" i="1"/>
  <c r="F274" i="3"/>
  <c r="F342" i="3"/>
  <c r="F1629" i="3"/>
  <c r="F1448" i="3"/>
  <c r="F1072" i="3"/>
  <c r="F2270" i="3"/>
  <c r="F1234" i="3"/>
  <c r="F345" i="3"/>
  <c r="F2496" i="3"/>
  <c r="F1998" i="3"/>
  <c r="O219" i="1"/>
  <c r="O336" i="1"/>
  <c r="F1056" i="3"/>
  <c r="F721" i="3"/>
  <c r="F1538" i="3"/>
  <c r="F428" i="3"/>
  <c r="F882" i="3"/>
  <c r="F1375" i="3"/>
  <c r="F11" i="3"/>
  <c r="F1881" i="3"/>
  <c r="F2132" i="3"/>
  <c r="F2150" i="3"/>
  <c r="F1664" i="3"/>
  <c r="O77" i="1"/>
  <c r="O64" i="1"/>
  <c r="F1924" i="3"/>
  <c r="O335" i="1"/>
  <c r="O492" i="1"/>
  <c r="O456" i="1"/>
  <c r="O136" i="1"/>
  <c r="O30" i="1"/>
  <c r="O277" i="1"/>
  <c r="O117" i="1"/>
  <c r="O402" i="1"/>
  <c r="O91" i="1"/>
  <c r="F246" i="3"/>
  <c r="F1445" i="3"/>
  <c r="F1038" i="3"/>
  <c r="F1137" i="3"/>
  <c r="F607" i="3"/>
  <c r="F956" i="3"/>
  <c r="O393" i="1"/>
  <c r="F1114" i="3"/>
  <c r="F1204" i="3"/>
  <c r="F2235" i="3"/>
  <c r="F239" i="3"/>
  <c r="F1639" i="3"/>
  <c r="F1543" i="3"/>
  <c r="F1260" i="3"/>
  <c r="F2409" i="3"/>
  <c r="F908" i="3"/>
  <c r="F627" i="3"/>
  <c r="F1217" i="3"/>
  <c r="F1554" i="3"/>
  <c r="O419" i="1"/>
  <c r="F2386" i="3"/>
  <c r="F120" i="3"/>
  <c r="F1715" i="3"/>
  <c r="F705" i="3"/>
  <c r="F691" i="3"/>
  <c r="F1977" i="3"/>
  <c r="F2510" i="3"/>
  <c r="F2114" i="3"/>
  <c r="F1626" i="3"/>
  <c r="F130" i="3"/>
  <c r="F965" i="3"/>
  <c r="F2203" i="3"/>
  <c r="O348" i="1"/>
  <c r="F1172" i="3"/>
  <c r="F115" i="3"/>
  <c r="F2368" i="3"/>
  <c r="F1016" i="3"/>
  <c r="F1933" i="3"/>
  <c r="F2281" i="3"/>
  <c r="F259" i="3"/>
  <c r="F2041" i="3"/>
  <c r="F2528" i="3"/>
  <c r="F2210" i="3"/>
  <c r="F1526" i="3"/>
  <c r="F1831" i="3"/>
  <c r="F573" i="3"/>
  <c r="F942" i="3"/>
  <c r="F414" i="3"/>
  <c r="F1615" i="3"/>
  <c r="F2418" i="3"/>
  <c r="F105" i="3"/>
  <c r="F2082" i="3"/>
  <c r="F1383" i="3"/>
  <c r="F789" i="3"/>
  <c r="F2221" i="3"/>
  <c r="F279" i="3"/>
  <c r="F509" i="3"/>
  <c r="F609" i="3"/>
  <c r="F875" i="3"/>
  <c r="F884" i="3"/>
  <c r="F240" i="3"/>
  <c r="F1242" i="3"/>
  <c r="F1499" i="3"/>
  <c r="O57" i="1"/>
  <c r="O326" i="1"/>
  <c r="F291" i="3"/>
  <c r="F1530" i="3"/>
  <c r="F241" i="3"/>
  <c r="F1704" i="3"/>
  <c r="O441" i="1"/>
  <c r="F47" i="3"/>
  <c r="O314" i="1"/>
  <c r="F295" i="3"/>
  <c r="F96" i="3"/>
  <c r="F2020" i="3"/>
  <c r="F628" i="3"/>
  <c r="O299" i="1"/>
  <c r="O148" i="1"/>
  <c r="O255" i="1"/>
  <c r="O442" i="1"/>
  <c r="O58" i="1"/>
  <c r="F602" i="3"/>
  <c r="O165" i="1"/>
  <c r="O403" i="1"/>
  <c r="O293" i="1"/>
  <c r="F56" i="3"/>
  <c r="F1171" i="3"/>
  <c r="F655" i="3"/>
  <c r="F2577" i="3"/>
  <c r="F424" i="3"/>
  <c r="F1272" i="3"/>
  <c r="F1174" i="3"/>
  <c r="F940" i="3"/>
  <c r="F991" i="3"/>
  <c r="F1726" i="3"/>
  <c r="O376" i="1"/>
  <c r="F1942" i="3"/>
  <c r="F848" i="3"/>
  <c r="F567" i="3"/>
  <c r="F1077" i="3"/>
  <c r="F1856" i="3"/>
  <c r="F339" i="3"/>
  <c r="F1376" i="3"/>
  <c r="F1850" i="3"/>
  <c r="F682" i="3"/>
  <c r="F2517" i="3"/>
  <c r="O274" i="1"/>
  <c r="O63" i="1"/>
  <c r="O86" i="1"/>
  <c r="F1227" i="3"/>
  <c r="O344" i="1"/>
  <c r="O426" i="1"/>
  <c r="O228" i="1"/>
  <c r="O397" i="1"/>
  <c r="O294" i="1"/>
  <c r="O398" i="1"/>
  <c r="O89" i="1"/>
  <c r="O196" i="1"/>
  <c r="O45" i="1"/>
  <c r="F2213" i="3"/>
  <c r="F606" i="3"/>
  <c r="F473" i="3"/>
  <c r="F1714" i="3"/>
  <c r="F1675" i="3"/>
  <c r="O410" i="1"/>
  <c r="F1778" i="3"/>
  <c r="F2587" i="3"/>
  <c r="F2363" i="3"/>
  <c r="F2426" i="3"/>
  <c r="F484" i="3"/>
  <c r="F2306" i="3"/>
  <c r="F1669" i="3"/>
  <c r="F1730" i="3"/>
  <c r="F605" i="3"/>
  <c r="F1988" i="3"/>
  <c r="F1976" i="3"/>
  <c r="F2569" i="3"/>
  <c r="O275" i="1"/>
  <c r="F2242" i="3"/>
  <c r="F554" i="3"/>
  <c r="F961" i="3"/>
  <c r="F153" i="3"/>
  <c r="F775" i="3"/>
  <c r="F180" i="3"/>
  <c r="F549" i="3"/>
  <c r="F66" i="3"/>
  <c r="F1860" i="3"/>
  <c r="F1032" i="3"/>
  <c r="F589" i="3"/>
  <c r="F1983" i="3"/>
  <c r="F2197" i="3"/>
  <c r="F341" i="3"/>
  <c r="F88" i="3"/>
  <c r="F1115" i="3"/>
  <c r="F1653" i="3"/>
  <c r="F1512" i="3"/>
  <c r="F963" i="3"/>
  <c r="F2593" i="3"/>
  <c r="F2199" i="3"/>
  <c r="F2014" i="3"/>
  <c r="F1735" i="3"/>
  <c r="F2181" i="3"/>
  <c r="F1331" i="3"/>
  <c r="F841" i="3"/>
  <c r="F347" i="3"/>
  <c r="F230" i="3"/>
  <c r="F226" i="3"/>
  <c r="F608" i="3"/>
  <c r="F197" i="3"/>
  <c r="F52" i="3"/>
  <c r="F1514" i="3"/>
  <c r="F639" i="3"/>
  <c r="F1605" i="3"/>
  <c r="F2552" i="3"/>
  <c r="F2110" i="3"/>
  <c r="F332" i="3"/>
  <c r="F2237" i="3"/>
  <c r="F2446" i="3"/>
  <c r="F813" i="3"/>
  <c r="F1505" i="3"/>
  <c r="F2560" i="3"/>
  <c r="F1346" i="3"/>
  <c r="F1975" i="3"/>
  <c r="F928" i="3"/>
  <c r="F510" i="3"/>
  <c r="F1816" i="3"/>
  <c r="O159" i="1"/>
  <c r="F1008" i="3"/>
  <c r="F305" i="3"/>
  <c r="F2524" i="3"/>
  <c r="F1007" i="3"/>
  <c r="F1482" i="3"/>
  <c r="F432" i="3"/>
  <c r="F1567" i="3"/>
  <c r="F58" i="3"/>
  <c r="O177" i="1"/>
  <c r="F1433" i="3"/>
  <c r="F1185" i="3"/>
  <c r="F1314" i="3"/>
  <c r="F1578" i="3"/>
  <c r="F642" i="3"/>
  <c r="F878" i="3"/>
  <c r="F1336" i="3"/>
  <c r="F760" i="3"/>
  <c r="F1560" i="3"/>
  <c r="F2287" i="3"/>
  <c r="F1851" i="3"/>
  <c r="F1006" i="3"/>
  <c r="F2023" i="3"/>
  <c r="F1207" i="3"/>
  <c r="F461" i="3"/>
  <c r="F384" i="3"/>
  <c r="F1039" i="3"/>
  <c r="F747" i="3"/>
  <c r="F112" i="3"/>
  <c r="F268" i="3"/>
  <c r="F2423" i="3"/>
  <c r="F2413" i="3"/>
  <c r="F1733" i="3"/>
  <c r="O262" i="1"/>
  <c r="F831" i="3"/>
  <c r="F2494" i="3"/>
  <c r="F378" i="3"/>
  <c r="F1476" i="3"/>
  <c r="F500" i="3"/>
  <c r="F1097" i="3"/>
  <c r="F1064" i="3"/>
  <c r="F695" i="3"/>
  <c r="O62" i="1"/>
  <c r="F1371" i="3"/>
  <c r="F389" i="3"/>
  <c r="F827" i="3"/>
  <c r="F1306" i="3"/>
  <c r="F2581" i="3"/>
  <c r="F1462" i="3"/>
  <c r="F2435" i="3"/>
  <c r="F1810" i="3"/>
  <c r="F2169" i="3"/>
  <c r="F823" i="3"/>
  <c r="F10" i="3"/>
  <c r="F822" i="3"/>
  <c r="F1547" i="3"/>
  <c r="F1937" i="3"/>
  <c r="F1800" i="3"/>
  <c r="F751" i="3"/>
  <c r="F2205" i="3"/>
  <c r="F2062" i="3"/>
  <c r="F1221" i="3"/>
  <c r="F1993" i="3"/>
  <c r="F418" i="3"/>
  <c r="F195" i="3"/>
  <c r="F138" i="3"/>
  <c r="F2214" i="3"/>
  <c r="F2000" i="3"/>
  <c r="F2547" i="3"/>
  <c r="O396" i="1"/>
  <c r="F1304" i="3"/>
  <c r="F1139" i="3"/>
  <c r="F1266" i="3"/>
  <c r="F819" i="3"/>
  <c r="F2102" i="3"/>
  <c r="F1864" i="3"/>
  <c r="F159" i="3"/>
  <c r="F786" i="3"/>
  <c r="F79" i="3"/>
  <c r="F645" i="3"/>
  <c r="F104" i="3"/>
  <c r="F814" i="3"/>
  <c r="F1779" i="3"/>
  <c r="F394" i="3"/>
  <c r="F2013" i="3"/>
  <c r="F918" i="3"/>
  <c r="F1090" i="3"/>
  <c r="F281" i="3"/>
  <c r="F993" i="3"/>
  <c r="F1253" i="3"/>
  <c r="F72" i="3"/>
  <c r="F888" i="3"/>
  <c r="O414" i="1"/>
  <c r="F1317" i="3"/>
  <c r="F440" i="3"/>
  <c r="F842" i="3"/>
  <c r="F2580" i="3"/>
  <c r="F212" i="3"/>
  <c r="F5" i="3"/>
  <c r="F654" i="3"/>
  <c r="F371" i="3"/>
  <c r="O381" i="1"/>
  <c r="F1524" i="3"/>
  <c r="F1879" i="3"/>
  <c r="F818" i="3"/>
  <c r="F294" i="3"/>
  <c r="F726" i="3"/>
  <c r="F962" i="3"/>
  <c r="F1019" i="3"/>
  <c r="F93" i="3"/>
  <c r="F776" i="3"/>
  <c r="F2283" i="3"/>
  <c r="F2116" i="3"/>
  <c r="O217" i="1"/>
  <c r="F1880" i="3"/>
  <c r="F983" i="3"/>
  <c r="F2171" i="3"/>
  <c r="F1179" i="3"/>
  <c r="F2007" i="3"/>
  <c r="F849" i="3"/>
  <c r="F1493" i="3"/>
  <c r="F285" i="3"/>
  <c r="F1743" i="3"/>
  <c r="F1328" i="3"/>
  <c r="O180" i="1"/>
  <c r="F2488" i="3"/>
  <c r="F2588" i="3"/>
  <c r="F2565" i="3"/>
  <c r="F1785" i="3"/>
  <c r="F1427" i="3"/>
  <c r="F1982" i="3"/>
  <c r="F596" i="3"/>
  <c r="F267" i="3"/>
  <c r="F12" i="3"/>
  <c r="F905" i="3"/>
  <c r="F1804" i="3"/>
  <c r="F779" i="3"/>
  <c r="F653" i="3"/>
  <c r="F1827" i="3"/>
  <c r="F442" i="3"/>
  <c r="F1787" i="3"/>
  <c r="F485" i="3"/>
  <c r="F1586" i="3"/>
  <c r="F1477" i="3"/>
  <c r="F597" i="3"/>
  <c r="F2246" i="3"/>
  <c r="F1986" i="3"/>
  <c r="F1917" i="3"/>
  <c r="O411" i="1"/>
  <c r="F2444" i="3"/>
  <c r="F1469" i="3"/>
  <c r="F613" i="3"/>
  <c r="F2454" i="3"/>
  <c r="F1208" i="3"/>
  <c r="F1829" i="3"/>
  <c r="F2061" i="3"/>
  <c r="F1233" i="3"/>
  <c r="F757" i="3"/>
  <c r="F2539" i="3"/>
  <c r="F2011" i="3"/>
  <c r="F2403" i="3"/>
  <c r="F1344" i="3"/>
  <c r="F1212" i="3"/>
  <c r="F900" i="3"/>
  <c r="F1815" i="3"/>
  <c r="F1271" i="3"/>
  <c r="F1818" i="3"/>
  <c r="F2544" i="3"/>
  <c r="F1632" i="3"/>
  <c r="F1126" i="3"/>
  <c r="F297" i="3"/>
  <c r="F2422" i="3"/>
  <c r="F51" i="3"/>
  <c r="F693" i="3"/>
  <c r="F2410" i="3"/>
  <c r="F1630" i="3"/>
  <c r="F1303" i="3"/>
  <c r="F116" i="3"/>
  <c r="F1127" i="3"/>
  <c r="F586" i="3"/>
  <c r="F615" i="3"/>
  <c r="F1261" i="3"/>
  <c r="F533" i="3"/>
  <c r="F910" i="3"/>
  <c r="F659" i="3"/>
  <c r="F136" i="3"/>
  <c r="F2507" i="3"/>
  <c r="F261" i="3"/>
  <c r="F483" i="3"/>
  <c r="F2173" i="3"/>
  <c r="F1670" i="3"/>
  <c r="F2038" i="3"/>
  <c r="F512" i="3"/>
  <c r="F2561" i="3"/>
  <c r="F61" i="3"/>
  <c r="F218" i="3"/>
  <c r="O146" i="1"/>
  <c r="O291" i="1"/>
  <c r="F1582" i="3"/>
  <c r="F1549" i="3"/>
  <c r="F2" i="3"/>
  <c r="F1031" i="3"/>
  <c r="F1606" i="3"/>
  <c r="F850" i="3"/>
  <c r="F986" i="3"/>
  <c r="F790" i="3"/>
  <c r="F990" i="3"/>
  <c r="F1596" i="3"/>
  <c r="F257" i="3"/>
  <c r="O474" i="1"/>
  <c r="F312" i="3"/>
  <c r="F770" i="3"/>
  <c r="F1745" i="3"/>
  <c r="F2391" i="3"/>
  <c r="F1890" i="3"/>
  <c r="F890" i="3"/>
  <c r="F577" i="3"/>
  <c r="F739" i="3"/>
  <c r="F1062" i="3"/>
  <c r="F2012" i="3"/>
  <c r="F1299" i="3"/>
  <c r="O109" i="1"/>
  <c r="F337" i="3"/>
  <c r="F625" i="3"/>
  <c r="F1832" i="3"/>
  <c r="F2137" i="3"/>
  <c r="F2077" i="3"/>
  <c r="F874" i="3"/>
  <c r="F1576" i="3"/>
  <c r="F2009" i="3"/>
  <c r="F245" i="3"/>
  <c r="F1853" i="3"/>
  <c r="F2471" i="3"/>
  <c r="F2598" i="3"/>
  <c r="F2236" i="3"/>
  <c r="F2234" i="3"/>
  <c r="F592" i="3"/>
  <c r="F449" i="3"/>
  <c r="F563" i="3"/>
  <c r="F536" i="3"/>
  <c r="F2408" i="3"/>
  <c r="F1501" i="3"/>
  <c r="F924" i="3"/>
  <c r="F369" i="3"/>
  <c r="F701" i="3"/>
  <c r="F926" i="3"/>
  <c r="F2157" i="3"/>
  <c r="F1380" i="3"/>
  <c r="F1223" i="3"/>
  <c r="F37" i="3"/>
  <c r="F1161" i="3"/>
  <c r="F530" i="3"/>
  <c r="F1843" i="3"/>
  <c r="F2297" i="3"/>
  <c r="F685" i="3"/>
  <c r="F2550" i="3"/>
  <c r="F2125" i="3"/>
  <c r="F402" i="3"/>
  <c r="O273" i="1"/>
  <c r="F2310" i="3"/>
  <c r="F2017" i="3"/>
  <c r="F800" i="3"/>
  <c r="F283" i="3"/>
  <c r="F2189" i="3"/>
  <c r="F2290" i="3"/>
  <c r="F276" i="3"/>
  <c r="F446" i="3"/>
  <c r="F451" i="3"/>
  <c r="F2048" i="3"/>
  <c r="F2179" i="3"/>
  <c r="F2585" i="3"/>
  <c r="F1946" i="3"/>
  <c r="F1094" i="3"/>
  <c r="F1406" i="3"/>
  <c r="F2412" i="3"/>
  <c r="F333" i="3"/>
  <c r="F933" i="3"/>
  <c r="F798" i="3"/>
  <c r="F351" i="3"/>
  <c r="F1081" i="3"/>
  <c r="F834" i="3"/>
  <c r="O22" i="1"/>
  <c r="F631" i="3"/>
  <c r="F1847" i="3"/>
  <c r="F1795" i="3"/>
  <c r="F2591" i="3"/>
  <c r="F2074" i="3"/>
  <c r="F1484" i="3"/>
  <c r="F671" i="3"/>
  <c r="F1495" i="3"/>
  <c r="F103" i="3"/>
  <c r="F142" i="3"/>
  <c r="F355" i="3"/>
  <c r="F569" i="3"/>
  <c r="O440" i="1"/>
  <c r="F1852" i="3"/>
  <c r="F1386" i="3"/>
  <c r="F107" i="3"/>
  <c r="F1865" i="3"/>
  <c r="F1464" i="3"/>
  <c r="F2084" i="3"/>
  <c r="F288" i="3"/>
  <c r="F2268" i="3"/>
  <c r="F2318" i="3"/>
  <c r="F26" i="3"/>
  <c r="F2396" i="3"/>
  <c r="F1402" i="3"/>
  <c r="F1003" i="3"/>
  <c r="F668" i="3"/>
  <c r="F735" i="3"/>
  <c r="F1167" i="3"/>
  <c r="F2525" i="3"/>
  <c r="F1587" i="3"/>
  <c r="F1689" i="3"/>
  <c r="F502" i="3"/>
  <c r="F1809" i="3"/>
  <c r="F1503" i="3"/>
  <c r="F702" i="3"/>
  <c r="F706" i="3"/>
  <c r="F2109" i="3"/>
  <c r="F720" i="3"/>
  <c r="F466" i="3"/>
  <c r="F824" i="3"/>
  <c r="F455" i="3"/>
  <c r="F204" i="3"/>
  <c r="F591" i="3"/>
  <c r="F119" i="3"/>
  <c r="F2383" i="3"/>
  <c r="F1900" i="3"/>
  <c r="F1697" i="3"/>
  <c r="F2512" i="3"/>
  <c r="F374" i="3"/>
  <c r="F1970" i="3"/>
  <c r="F1709" i="3"/>
  <c r="F92" i="3"/>
  <c r="F492" i="3"/>
  <c r="F1089" i="3"/>
  <c r="F862" i="3"/>
  <c r="F219" i="3"/>
  <c r="F707" i="3"/>
  <c r="F19" i="3"/>
  <c r="F1395" i="3"/>
  <c r="F1645" i="3"/>
  <c r="F1922" i="3"/>
  <c r="F2433" i="3"/>
  <c r="F172" i="3"/>
  <c r="F181" i="3"/>
  <c r="F2520" i="3"/>
  <c r="F1440" i="3"/>
  <c r="F1772" i="3"/>
  <c r="O417" i="1"/>
  <c r="F328" i="3"/>
  <c r="F648" i="3"/>
  <c r="F1354" i="3"/>
  <c r="F387" i="3"/>
  <c r="F222" i="3"/>
  <c r="F2491" i="3"/>
  <c r="F1898" i="3"/>
  <c r="F1940" i="3"/>
  <c r="F1862" i="3"/>
  <c r="F1273" i="3"/>
  <c r="F249" i="3"/>
  <c r="F122" i="3"/>
  <c r="F881" i="3"/>
  <c r="F2200" i="3"/>
  <c r="F1435" i="3"/>
  <c r="F2229" i="3"/>
  <c r="F1178" i="3"/>
  <c r="F587" i="3"/>
  <c r="F252" i="3"/>
  <c r="O204" i="1"/>
  <c r="F1329" i="3"/>
  <c r="F244" i="3"/>
  <c r="F1205" i="3"/>
  <c r="F985" i="3"/>
  <c r="F1050" i="3"/>
  <c r="F582" i="3"/>
  <c r="F370" i="3"/>
  <c r="F1839" i="3"/>
  <c r="F2042" i="3"/>
  <c r="F2230" i="3"/>
  <c r="F1337" i="3"/>
  <c r="F1472" i="3"/>
  <c r="F1277" i="3"/>
  <c r="F948" i="3"/>
  <c r="F2220" i="3"/>
  <c r="F2196" i="3"/>
  <c r="F316" i="3"/>
  <c r="F733" i="3"/>
  <c r="F2579" i="3"/>
  <c r="F499" i="3"/>
  <c r="F1158" i="3"/>
  <c r="F2172" i="3"/>
  <c r="F1840" i="3"/>
  <c r="F2362" i="3"/>
  <c r="F2553" i="3"/>
  <c r="F1681" i="3"/>
  <c r="F1382" i="3"/>
  <c r="F67" i="3"/>
  <c r="F251" i="3"/>
  <c r="F1281" i="3"/>
  <c r="F277" i="3"/>
  <c r="F1001" i="3"/>
  <c r="F2574" i="3"/>
  <c r="F1267" i="3"/>
  <c r="F750" i="3"/>
  <c r="O65" i="1"/>
  <c r="F296" i="3"/>
  <c r="F220" i="3"/>
  <c r="F1096" i="3"/>
  <c r="F2463" i="3"/>
  <c r="F2195" i="3"/>
  <c r="F749" i="3"/>
  <c r="F1063" i="3"/>
  <c r="O359" i="1"/>
  <c r="F1874" i="3"/>
  <c r="F1603" i="3"/>
  <c r="F1397" i="3"/>
  <c r="F915" i="3"/>
  <c r="F2271" i="3"/>
  <c r="F1674" i="3"/>
  <c r="F1738" i="3"/>
  <c r="F353" i="3"/>
  <c r="F1341" i="3"/>
  <c r="F2485" i="3"/>
  <c r="F1350" i="3"/>
  <c r="F2464" i="3"/>
  <c r="F2136" i="3"/>
  <c r="F1496" i="3"/>
  <c r="F2186" i="3"/>
  <c r="F1757" i="3"/>
  <c r="F1507" i="3"/>
  <c r="F1152" i="3"/>
  <c r="F727" i="3"/>
  <c r="F1972" i="3"/>
  <c r="F1058" i="3"/>
  <c r="F173" i="3"/>
  <c r="F1437" i="3"/>
  <c r="F1614" i="3"/>
  <c r="F663" i="3"/>
  <c r="F1002" i="3"/>
  <c r="F954" i="3"/>
  <c r="F1533" i="3"/>
  <c r="F38" i="3"/>
  <c r="F1841" i="3"/>
  <c r="F1232" i="3"/>
  <c r="F1927" i="3"/>
  <c r="F796" i="3"/>
  <c r="F2058" i="3"/>
  <c r="F2394" i="3"/>
  <c r="F89" i="3"/>
  <c r="F410" i="3"/>
  <c r="F198" i="3"/>
  <c r="F1148" i="3"/>
  <c r="F2207" i="3"/>
  <c r="F359" i="3"/>
  <c r="F1384" i="3"/>
  <c r="F931" i="3"/>
  <c r="F864" i="3"/>
  <c r="F22" i="3"/>
  <c r="F632" i="3"/>
  <c r="F2280" i="3"/>
  <c r="O341" i="1"/>
  <c r="F619" i="3"/>
  <c r="F1225" i="3"/>
  <c r="F2259" i="3"/>
  <c r="F236" i="3"/>
  <c r="F527" i="3"/>
  <c r="F1363" i="3"/>
  <c r="F1372" i="3"/>
  <c r="F146" i="3"/>
  <c r="F2571" i="3"/>
  <c r="F1617" i="3"/>
  <c r="O401" i="1"/>
  <c r="F199" i="3"/>
  <c r="F1902" i="3"/>
  <c r="F1655" i="3"/>
  <c r="F2076" i="3"/>
  <c r="F1502" i="3"/>
  <c r="F1067" i="3"/>
  <c r="F2167" i="3"/>
  <c r="F2294" i="3"/>
  <c r="F2090" i="3"/>
  <c r="F880" i="3"/>
  <c r="F42" i="3"/>
  <c r="F1870" i="3"/>
  <c r="F1936" i="3"/>
  <c r="F2562" i="3"/>
  <c r="F228" i="3"/>
  <c r="F1107" i="3"/>
  <c r="F286" i="3"/>
  <c r="F830" i="3"/>
  <c r="F372" i="3"/>
  <c r="F238" i="3"/>
  <c r="F1444" i="3"/>
  <c r="F157" i="3"/>
  <c r="F438" i="3"/>
  <c r="F2248" i="3"/>
  <c r="F1746" i="3"/>
  <c r="O259" i="1"/>
  <c r="F2469" i="3"/>
  <c r="F973" i="3"/>
  <c r="F2513" i="3"/>
  <c r="F1589" i="3"/>
  <c r="F2499" i="3"/>
  <c r="F2359" i="3"/>
  <c r="F2245" i="3"/>
  <c r="F2103" i="3"/>
  <c r="F2088" i="3"/>
  <c r="F815" i="3"/>
  <c r="F1531" i="3"/>
  <c r="F1866" i="3"/>
  <c r="F2265" i="3"/>
  <c r="F2231" i="3"/>
  <c r="F1423" i="3"/>
  <c r="F393" i="3"/>
  <c r="F1568" i="3"/>
  <c r="F694" i="3"/>
  <c r="F314" i="3"/>
  <c r="F2208" i="3"/>
  <c r="F1102" i="3"/>
  <c r="F456" i="3"/>
  <c r="F1182" i="3"/>
  <c r="F2443" i="3"/>
  <c r="F2264" i="3"/>
  <c r="F2466" i="3"/>
  <c r="F2554" i="3"/>
  <c r="F1753" i="3"/>
  <c r="F1877" i="3"/>
  <c r="F2037" i="3"/>
  <c r="F550" i="3"/>
  <c r="F2420" i="3"/>
  <c r="F2153" i="3"/>
  <c r="F62" i="3"/>
  <c r="F2128" i="3"/>
  <c r="F400" i="3"/>
  <c r="F165" i="3"/>
  <c r="F1783" i="3"/>
  <c r="F2049" i="3"/>
  <c r="F1574" i="3"/>
  <c r="F2532" i="3"/>
  <c r="F1456" i="3"/>
  <c r="F2096" i="3"/>
  <c r="F935" i="3"/>
  <c r="F1537" i="3"/>
  <c r="F1345" i="3"/>
  <c r="F6" i="3"/>
  <c r="F144" i="3"/>
  <c r="F2184" i="3"/>
  <c r="F564" i="3"/>
  <c r="F1978" i="3"/>
  <c r="F1487" i="3"/>
  <c r="F2276" i="3"/>
  <c r="F2198" i="3"/>
  <c r="F674" i="3"/>
  <c r="F1175" i="3"/>
  <c r="F748" i="3"/>
  <c r="F745" i="3"/>
  <c r="F1708" i="3"/>
  <c r="F1884" i="3"/>
  <c r="F526" i="3"/>
  <c r="F1754" i="3"/>
  <c r="F59" i="3"/>
  <c r="F1307" i="3"/>
  <c r="F868" i="3"/>
  <c r="F1718" i="3"/>
  <c r="F737" i="3"/>
  <c r="F2239" i="3"/>
  <c r="F688" i="3"/>
  <c r="F755" i="3"/>
  <c r="F1532" i="3"/>
  <c r="F713" i="3"/>
  <c r="F1620" i="3"/>
  <c r="F1353" i="3"/>
  <c r="F2010" i="3"/>
  <c r="F943" i="3"/>
  <c r="F2582" i="3"/>
  <c r="F1113" i="3"/>
  <c r="F433" i="3"/>
  <c r="F808" i="3"/>
  <c r="O425" i="1"/>
  <c r="F583" i="3"/>
  <c r="F797" i="3"/>
  <c r="F999" i="3"/>
  <c r="F2177" i="3"/>
  <c r="F386" i="3"/>
  <c r="F78" i="3"/>
  <c r="F1938" i="3"/>
  <c r="F1687" i="3"/>
  <c r="F334" i="3"/>
  <c r="F1394" i="3"/>
  <c r="F2456" i="3"/>
  <c r="F1057" i="3"/>
  <c r="F2148" i="3"/>
  <c r="F2515" i="3"/>
  <c r="F1497" i="3"/>
  <c r="F23" i="3"/>
  <c r="F2277" i="3"/>
  <c r="F1799" i="3"/>
  <c r="F489" i="3"/>
  <c r="F208" i="3"/>
  <c r="F1486" i="3"/>
  <c r="F1480" i="3"/>
  <c r="F699" i="3"/>
  <c r="F1638" i="3"/>
  <c r="F1022" i="3"/>
  <c r="F2097" i="3"/>
  <c r="F2330" i="3"/>
  <c r="F1326" i="3"/>
  <c r="F1078" i="3"/>
  <c r="F1546" i="3"/>
  <c r="F1752" i="3"/>
  <c r="F68" i="3"/>
  <c r="F211" i="3"/>
  <c r="F912" i="3"/>
  <c r="F506" i="3"/>
  <c r="F179" i="3"/>
  <c r="F520" i="3"/>
  <c r="F623" i="3"/>
  <c r="F435" i="3"/>
  <c r="F1418" i="3"/>
  <c r="F91" i="3"/>
  <c r="F1351" i="3"/>
  <c r="F270" i="3"/>
  <c r="F2059" i="3"/>
  <c r="F1725" i="3"/>
  <c r="F1826" i="3"/>
  <c r="F470" i="3"/>
  <c r="F1672" i="3"/>
  <c r="F1473" i="3"/>
  <c r="F2354" i="3"/>
  <c r="F1393" i="3"/>
  <c r="F423" i="3"/>
  <c r="F1364" i="3"/>
  <c r="F60" i="3"/>
  <c r="F1228" i="3"/>
  <c r="F129" i="3"/>
  <c r="F1443" i="3"/>
  <c r="F481" i="3"/>
  <c r="F2371" i="3"/>
  <c r="F703" i="3"/>
  <c r="F2348" i="3"/>
  <c r="F887" i="3"/>
  <c r="F121" i="3"/>
  <c r="F2378" i="3"/>
  <c r="F1945" i="3"/>
  <c r="F2432" i="3"/>
  <c r="F1821" i="3"/>
  <c r="F2285" i="3"/>
  <c r="F290" i="3"/>
  <c r="F1265" i="3"/>
  <c r="F2324" i="3"/>
  <c r="F2572" i="3"/>
  <c r="F1466" i="3"/>
  <c r="F2040" i="3"/>
  <c r="F1508" i="3"/>
  <c r="F1608" i="3"/>
  <c r="O459" i="1"/>
  <c r="F2284" i="3"/>
  <c r="F1215" i="3"/>
  <c r="F2304" i="3"/>
  <c r="F1923" i="3"/>
  <c r="F547" i="3"/>
  <c r="F2326" i="3"/>
  <c r="F2066" i="3"/>
  <c r="F1348" i="3"/>
  <c r="F74" i="3"/>
  <c r="F2279" i="3"/>
  <c r="F1060" i="3"/>
  <c r="O27" i="1"/>
  <c r="F1741" i="3"/>
  <c r="F360" i="3"/>
  <c r="F730" i="3"/>
  <c r="F1005" i="3"/>
  <c r="F419" i="3"/>
  <c r="F2449" i="3"/>
  <c r="F1765" i="3"/>
  <c r="F45" i="3"/>
  <c r="F1616" i="3"/>
  <c r="F2377" i="3"/>
  <c r="O349" i="1"/>
  <c r="F2262" i="3"/>
  <c r="F1811" i="3"/>
  <c r="F1065" i="3"/>
  <c r="F829" i="3"/>
  <c r="F1904" i="3"/>
  <c r="F851" i="3"/>
  <c r="F566" i="3"/>
  <c r="F303" i="3"/>
  <c r="F2133" i="3"/>
  <c r="F1736" i="3"/>
  <c r="F2427" i="3"/>
  <c r="F1142" i="3"/>
  <c r="F1219" i="3"/>
  <c r="F2143" i="3"/>
  <c r="F1857" i="3"/>
  <c r="F2165" i="3"/>
  <c r="F788" i="3"/>
  <c r="F1958" i="3"/>
  <c r="F1125" i="3"/>
  <c r="F922" i="3"/>
  <c r="F777" i="3"/>
  <c r="F254" i="3"/>
  <c r="F1695" i="3"/>
  <c r="F1283" i="3"/>
  <c r="F2054" i="3"/>
  <c r="F1961" i="3"/>
  <c r="F1414" i="3"/>
  <c r="F1931" i="3"/>
  <c r="F41" i="3"/>
  <c r="F4" i="3"/>
  <c r="F190" i="3"/>
  <c r="F191" i="3"/>
  <c r="F957" i="3"/>
  <c r="F1049" i="3"/>
  <c r="F1756" i="3"/>
  <c r="F1264" i="3"/>
  <c r="F1198" i="3"/>
  <c r="F2353" i="3"/>
  <c r="O355" i="1"/>
  <c r="F141" i="3"/>
  <c r="F1573" i="3"/>
  <c r="F1011" i="3"/>
  <c r="F982" i="3"/>
  <c r="F1956" i="3"/>
  <c r="F1400" i="3"/>
  <c r="F2232" i="3"/>
  <c r="F1164" i="3"/>
  <c r="F734" i="3"/>
  <c r="F2004" i="3"/>
  <c r="F1434" i="3"/>
  <c r="F508" i="3"/>
  <c r="F2522" i="3"/>
  <c r="F2503" i="3"/>
  <c r="F1297" i="3"/>
  <c r="F1025" i="3"/>
  <c r="F2131" i="3"/>
  <c r="F686" i="3"/>
  <c r="F629" i="3"/>
  <c r="F765" i="3"/>
  <c r="F182" i="3"/>
  <c r="F196" i="3"/>
  <c r="F1813" i="3"/>
  <c r="O11" i="1"/>
  <c r="F1052" i="3"/>
  <c r="F106" i="3"/>
  <c r="F477" i="3"/>
  <c r="F1990" i="3"/>
  <c r="F529" i="3"/>
  <c r="F955" i="3"/>
  <c r="F979" i="3"/>
  <c r="F354" i="3"/>
  <c r="F2365" i="3"/>
  <c r="F672" i="3"/>
  <c r="F904" i="3"/>
  <c r="F2315" i="3"/>
  <c r="F1231" i="3"/>
  <c r="F854" i="3"/>
  <c r="F176" i="3"/>
  <c r="F1170" i="3"/>
  <c r="F919" i="3"/>
  <c r="F2428" i="3"/>
  <c r="F1333" i="3"/>
  <c r="F1684" i="3"/>
  <c r="F2518" i="3"/>
  <c r="F758" i="3"/>
  <c r="F697" i="3"/>
  <c r="F611" i="3"/>
  <c r="F272" i="3"/>
  <c r="F422" i="3"/>
  <c r="F149" i="3"/>
  <c r="F160" i="3"/>
  <c r="F1098" i="3"/>
  <c r="F2256" i="3"/>
  <c r="F1858" i="3"/>
  <c r="F938" i="3"/>
  <c r="F2567" i="3"/>
  <c r="F2417" i="3"/>
  <c r="F450" i="3"/>
  <c r="F376" i="3"/>
  <c r="F1597" i="3"/>
  <c r="F2033" i="3"/>
  <c r="F525" i="3"/>
  <c r="F1540" i="3"/>
  <c r="F478" i="3"/>
  <c r="F490" i="3"/>
  <c r="F413" i="3"/>
  <c r="F464" i="3"/>
  <c r="F1222" i="3"/>
  <c r="F2190" i="3"/>
  <c r="F1295" i="3"/>
  <c r="F392" i="3"/>
  <c r="F1963" i="3"/>
  <c r="F399" i="3"/>
  <c r="F2228" i="3"/>
  <c r="F2495" i="3"/>
  <c r="F49" i="3"/>
  <c r="F1075" i="3"/>
  <c r="F2145" i="3"/>
  <c r="F1837" i="3"/>
  <c r="F1934" i="3"/>
  <c r="F1018" i="3"/>
  <c r="F2308" i="3"/>
  <c r="F444" i="3"/>
  <c r="F1928" i="3"/>
  <c r="O465" i="1"/>
  <c r="F128" i="3"/>
  <c r="F2460" i="3"/>
  <c r="F799" i="3"/>
  <c r="F570" i="3"/>
  <c r="F275" i="3"/>
  <c r="F913" i="3"/>
  <c r="F1930" i="3"/>
  <c r="F1763" i="3"/>
  <c r="F1023" i="3"/>
  <c r="F2083" i="3"/>
  <c r="F556" i="3"/>
  <c r="F2046" i="3"/>
  <c r="F415" i="3"/>
  <c r="F1661" i="3"/>
  <c r="F331" i="3"/>
  <c r="F832" i="3"/>
  <c r="F186" i="3"/>
  <c r="F906" i="3"/>
  <c r="F1817" i="3"/>
  <c r="F876" i="3"/>
  <c r="F2484" i="3"/>
  <c r="F636" i="3"/>
  <c r="F590" i="3"/>
  <c r="F675" i="3"/>
  <c r="F1951" i="3"/>
  <c r="F1252" i="3"/>
  <c r="F1280" i="3"/>
  <c r="F1134" i="3"/>
  <c r="F1422" i="3"/>
  <c r="F1651" i="3"/>
  <c r="F869" i="3"/>
  <c r="F2434" i="3"/>
  <c r="F454" i="3"/>
  <c r="F970" i="3"/>
  <c r="F641" i="3"/>
  <c r="F1825" i="3"/>
  <c r="F1707" i="3"/>
  <c r="F1525" i="3"/>
  <c r="F2514" i="3"/>
  <c r="F2557" i="3"/>
  <c r="F1298" i="3"/>
  <c r="F1872" i="3"/>
  <c r="F1302" i="3"/>
  <c r="F3" i="3"/>
  <c r="F1405" i="3"/>
  <c r="F2564" i="3"/>
  <c r="F2288" i="3"/>
  <c r="F2465" i="3"/>
  <c r="F1024" i="3"/>
  <c r="F1136" i="3"/>
  <c r="F2085" i="3"/>
  <c r="F2151" i="3"/>
  <c r="F1680" i="3"/>
  <c r="F784" i="3"/>
  <c r="F2447" i="3"/>
  <c r="F1061" i="3"/>
  <c r="F404" i="3"/>
  <c r="F1110" i="3"/>
  <c r="F839" i="3"/>
  <c r="F474" i="3"/>
  <c r="O257" i="1"/>
  <c r="F21" i="3"/>
  <c r="F1238" i="3"/>
  <c r="F1391" i="3"/>
  <c r="F2117" i="3"/>
  <c r="F1803" i="3"/>
  <c r="F2005" i="3"/>
  <c r="F595" i="3"/>
  <c r="F708" i="3"/>
  <c r="F1124" i="3"/>
  <c r="F1103" i="3"/>
  <c r="F2216" i="3"/>
  <c r="F2073" i="3"/>
  <c r="F28" i="3"/>
  <c r="F1721" i="3"/>
  <c r="F2316" i="3"/>
  <c r="F151" i="3"/>
  <c r="F2296" i="3"/>
  <c r="F1498" i="3"/>
  <c r="F1030" i="3"/>
  <c r="F1564" i="3"/>
  <c r="F2240" i="3"/>
  <c r="F83" i="3"/>
  <c r="F329" i="3"/>
  <c r="F9" i="3"/>
  <c r="F1909" i="3"/>
  <c r="F1244" i="3"/>
  <c r="F1974" i="3"/>
  <c r="F82" i="3"/>
  <c r="F2563" i="3"/>
  <c r="F85" i="3"/>
  <c r="F1562" i="3"/>
  <c r="F2018" i="3"/>
  <c r="F1421" i="3"/>
  <c r="F1010" i="3"/>
  <c r="F657" i="3"/>
  <c r="F1055" i="3"/>
  <c r="F1284" i="3"/>
  <c r="F811" i="3"/>
  <c r="F1319" i="3"/>
  <c r="F2327" i="3"/>
  <c r="F689" i="3"/>
  <c r="F1979" i="3"/>
  <c r="F2461" i="3"/>
  <c r="F1833" i="3"/>
  <c r="F661" i="3"/>
  <c r="F687" i="3"/>
  <c r="F1871" i="3"/>
  <c r="F1882" i="3"/>
  <c r="F987" i="3"/>
  <c r="F1692" i="3"/>
  <c r="F2470" i="3"/>
  <c r="F1992" i="3"/>
  <c r="F951" i="3"/>
  <c r="F154" i="3"/>
  <c r="F1105" i="3"/>
  <c r="F2584" i="3"/>
  <c r="F806" i="3"/>
  <c r="F664" i="3"/>
  <c r="F718" i="3"/>
  <c r="O190" i="1"/>
  <c r="F1773" i="3"/>
  <c r="F1849" i="3"/>
  <c r="F1377" i="3"/>
  <c r="F2381" i="3"/>
  <c r="F1154" i="3"/>
  <c r="F2298" i="3"/>
  <c r="F669" i="3"/>
  <c r="F111" i="3"/>
  <c r="F2388" i="3"/>
  <c r="F1467" i="3"/>
  <c r="F723" i="3"/>
  <c r="F2364" i="3"/>
  <c r="F1515" i="3"/>
  <c r="F2493" i="3"/>
  <c r="F552" i="3"/>
  <c r="F158" i="3"/>
  <c r="F1727" i="3"/>
  <c r="F482" i="3"/>
  <c r="F361" i="3"/>
  <c r="F2075" i="3"/>
  <c r="F1365" i="3"/>
  <c r="F1559" i="3"/>
  <c r="F975" i="3"/>
  <c r="F1895" i="3"/>
  <c r="F2034" i="3"/>
  <c r="F1432" i="3"/>
  <c r="F666" i="3"/>
  <c r="F1762" i="3"/>
  <c r="F501" i="3"/>
  <c r="F2586" i="3"/>
  <c r="F1793" i="3"/>
  <c r="F1118" i="3"/>
  <c r="F1876" i="3"/>
  <c r="F1969" i="3"/>
  <c r="F1830" i="3"/>
  <c r="F1385" i="3"/>
  <c r="F923" i="3"/>
  <c r="F50" i="3"/>
  <c r="F2094" i="3"/>
  <c r="F1593" i="3"/>
  <c r="F1792" i="3"/>
  <c r="F2202" i="3"/>
  <c r="F719" i="3"/>
  <c r="F665" i="3"/>
  <c r="F581" i="3"/>
  <c r="F1775" i="3"/>
  <c r="F2095" i="3"/>
  <c r="F2441" i="3"/>
  <c r="F1108" i="3"/>
  <c r="F792" i="3"/>
  <c r="F2064" i="3"/>
  <c r="F123" i="3"/>
  <c r="F2537" i="3"/>
  <c r="F618" i="3"/>
  <c r="F152" i="3"/>
  <c r="F1654" i="3"/>
  <c r="F1258" i="3"/>
  <c r="F315" i="3"/>
  <c r="F736" i="3"/>
  <c r="F439" i="3"/>
  <c r="F2100" i="3"/>
  <c r="F2286" i="3"/>
  <c r="F496" i="3"/>
  <c r="F313" i="3"/>
  <c r="F2375" i="3"/>
  <c r="F2267" i="3"/>
  <c r="F391" i="3"/>
  <c r="F436" i="3"/>
  <c r="F551" i="3"/>
  <c r="F214" i="3"/>
  <c r="F2305" i="3"/>
  <c r="F1301" i="3"/>
  <c r="F853" i="3"/>
  <c r="F715" i="3"/>
  <c r="F1732" i="3"/>
  <c r="F801" i="3"/>
  <c r="F1609" i="3"/>
  <c r="F2141" i="3"/>
  <c r="F2342" i="3"/>
  <c r="O307" i="1"/>
  <c r="F621" i="3"/>
  <c r="F1013" i="3"/>
  <c r="F1742" i="3"/>
  <c r="F133" i="3"/>
  <c r="F1952" i="3"/>
  <c r="F417" i="3"/>
  <c r="F300" i="3"/>
  <c r="F1073" i="3"/>
  <c r="F1598" i="3"/>
  <c r="F1528" i="3"/>
  <c r="F528" i="3"/>
  <c r="F791" i="3"/>
  <c r="O263" i="1"/>
  <c r="F571" i="3"/>
  <c r="F234" i="3"/>
  <c r="F553" i="3"/>
  <c r="F2273" i="3"/>
  <c r="F2351" i="3"/>
  <c r="F411" i="3"/>
  <c r="F382" i="3"/>
  <c r="F649" i="3"/>
  <c r="F1135" i="3"/>
  <c r="F835" i="3"/>
  <c r="F1683" i="3"/>
  <c r="O493" i="1"/>
  <c r="F1691" i="3"/>
  <c r="F1764" i="3"/>
  <c r="F630" i="3"/>
  <c r="F1676" i="3"/>
  <c r="F175" i="3"/>
  <c r="F1368" i="3"/>
  <c r="F1644" i="3"/>
  <c r="F1308" i="3"/>
  <c r="F998" i="3"/>
  <c r="F754" i="3"/>
  <c r="F1637" i="3"/>
  <c r="F177" i="3"/>
  <c r="F1192" i="3"/>
  <c r="F1641" i="3"/>
  <c r="F2174" i="3"/>
  <c r="F725" i="3"/>
  <c r="F614" i="3"/>
  <c r="F820" i="3"/>
  <c r="F215" i="3"/>
  <c r="F1245" i="3"/>
  <c r="F1517" i="3"/>
  <c r="F1926" i="3"/>
  <c r="F380" i="3"/>
  <c r="F2254" i="3"/>
  <c r="F2346" i="3"/>
  <c r="O215" i="1"/>
  <c r="F1883" i="3"/>
  <c r="F1149" i="3"/>
  <c r="F568" i="3"/>
  <c r="F2182" i="3"/>
  <c r="F2482" i="3"/>
  <c r="F1012" i="3"/>
  <c r="F634" i="3"/>
  <c r="F29" i="3"/>
  <c r="F498" i="3"/>
  <c r="F1162" i="3"/>
  <c r="F679" i="3"/>
  <c r="F825" i="3"/>
  <c r="F562" i="3"/>
  <c r="F167" i="3"/>
  <c r="F1209" i="3"/>
  <c r="F503" i="3"/>
  <c r="F1159" i="3"/>
  <c r="F1544" i="3"/>
  <c r="F1200" i="3"/>
  <c r="F1349" i="3"/>
  <c r="F883" i="3"/>
  <c r="F1243" i="3"/>
  <c r="F2175" i="3"/>
  <c r="F1897" i="3"/>
  <c r="F764" i="3"/>
  <c r="F1485" i="3"/>
  <c r="F1960" i="3"/>
  <c r="F1750" i="3"/>
  <c r="F1150" i="3"/>
  <c r="F1581" i="3"/>
  <c r="F2372" i="3"/>
  <c r="F2406" i="3"/>
  <c r="F656" i="3"/>
  <c r="F812" i="3"/>
  <c r="F1347" i="3"/>
  <c r="F1263" i="3"/>
  <c r="F34" i="3"/>
  <c r="F1588" i="3"/>
  <c r="F1987" i="3"/>
  <c r="F2025" i="3"/>
  <c r="F1628" i="3"/>
  <c r="F1761" i="3"/>
  <c r="F255" i="3"/>
  <c r="F658" i="3"/>
  <c r="F1671" i="3"/>
  <c r="F891" i="3"/>
  <c r="F1722" i="3"/>
  <c r="F523" i="3"/>
  <c r="F1591" i="3"/>
  <c r="F2556" i="3"/>
  <c r="F1157" i="3"/>
  <c r="F1500" i="3"/>
  <c r="F200" i="3"/>
  <c r="F710" i="3"/>
  <c r="F1774" i="3"/>
  <c r="F1410" i="3"/>
  <c r="F1914" i="3"/>
  <c r="F253" i="3"/>
  <c r="F2393" i="3"/>
  <c r="F1453" i="3"/>
  <c r="F1710" i="3"/>
  <c r="F2302" i="3"/>
  <c r="F2583" i="3"/>
  <c r="F1461" i="3"/>
  <c r="F728" i="3"/>
  <c r="F223" i="3"/>
  <c r="F1565" i="3"/>
  <c r="F330" i="3"/>
  <c r="F2328" i="3"/>
  <c r="F738" i="3"/>
  <c r="F2521" i="3"/>
  <c r="F2476" i="3"/>
  <c r="F2160" i="3"/>
  <c r="F377" i="3"/>
  <c r="F1678" i="3"/>
  <c r="F561" i="3"/>
  <c r="F2113" i="3"/>
  <c r="F2266" i="3"/>
  <c r="F676" i="3"/>
  <c r="F1658" i="3"/>
  <c r="F2089" i="3"/>
  <c r="F2170" i="3"/>
  <c r="F2338" i="3"/>
  <c r="F1043" i="3"/>
  <c r="F1964" i="3"/>
  <c r="F1878" i="3"/>
  <c r="F1971" i="3"/>
  <c r="F379" i="3"/>
  <c r="F1770" i="3"/>
  <c r="F1285" i="3"/>
  <c r="O235" i="1"/>
  <c r="F1557" i="3"/>
  <c r="F2300" i="3"/>
  <c r="F349" i="3"/>
  <c r="F2568" i="3"/>
  <c r="F1768" i="3"/>
  <c r="F40" i="3"/>
  <c r="F548" i="3"/>
  <c r="F1330" i="3"/>
  <c r="F1153" i="3"/>
  <c r="F1471" i="3"/>
  <c r="F2241" i="3"/>
  <c r="F7" i="3"/>
  <c r="F1868" i="3"/>
  <c r="F476" i="3"/>
  <c r="F2468" i="3"/>
  <c r="F1711" i="3"/>
  <c r="F1913" i="3"/>
  <c r="F1327" i="3"/>
  <c r="F1468" i="3"/>
  <c r="F2087" i="3"/>
  <c r="F2431" i="3"/>
  <c r="F2263" i="3"/>
  <c r="F1310" i="3"/>
  <c r="F322" i="3"/>
  <c r="F233" i="3"/>
  <c r="F365" i="3"/>
  <c r="F2104" i="3"/>
  <c r="F1323" i="3"/>
  <c r="F75" i="3"/>
  <c r="F2219" i="3"/>
  <c r="F1235" i="3"/>
  <c r="F1398" i="3"/>
  <c r="F2545" i="3"/>
  <c r="F2303" i="3"/>
  <c r="F2357" i="3"/>
  <c r="F635" i="3"/>
  <c r="F2380" i="3"/>
  <c r="F2361" i="3"/>
  <c r="F929" i="3"/>
  <c r="F2373" i="3"/>
  <c r="F1916" i="3"/>
  <c r="F1361" i="3"/>
  <c r="F2555" i="3"/>
  <c r="F1599" i="3"/>
  <c r="F221" i="3"/>
  <c r="F1910" i="3"/>
  <c r="F2022" i="3"/>
  <c r="F2161" i="3"/>
  <c r="F2130" i="3"/>
  <c r="F375" i="3"/>
  <c r="F2404" i="3"/>
  <c r="F960" i="3"/>
  <c r="F1601" i="3"/>
  <c r="F1553" i="3"/>
  <c r="O231" i="1"/>
  <c r="F622" i="3"/>
  <c r="F2292" i="3"/>
  <c r="F930" i="3"/>
  <c r="F1613" i="3"/>
  <c r="F2274" i="3"/>
  <c r="F1147" i="3"/>
  <c r="F968" i="3"/>
  <c r="F247" i="3"/>
  <c r="F472" i="3"/>
  <c r="F1959" i="3"/>
  <c r="F546" i="3"/>
  <c r="F280" i="3"/>
  <c r="F2511" i="3"/>
  <c r="F232" i="3"/>
  <c r="F426" i="3"/>
  <c r="F301" i="3"/>
  <c r="F2576" i="3"/>
  <c r="F1138" i="3"/>
  <c r="F1702" i="3"/>
  <c r="F560" i="3"/>
  <c r="O407" i="1"/>
  <c r="F262" i="3"/>
  <c r="F1059" i="3"/>
  <c r="F2538" i="3"/>
  <c r="F1950" i="3"/>
  <c r="F925" i="3"/>
  <c r="F2376" i="3"/>
  <c r="F310" i="3"/>
  <c r="F1316" i="3"/>
  <c r="F2215" i="3"/>
  <c r="F716" i="3"/>
  <c r="F1279" i="3"/>
  <c r="F1315" i="3"/>
  <c r="F1802" i="3"/>
  <c r="F2486" i="3"/>
  <c r="F1424" i="3"/>
  <c r="F1156" i="3"/>
  <c r="F2051" i="3"/>
  <c r="F1903" i="3"/>
  <c r="F1095" i="3"/>
  <c r="F53" i="3"/>
  <c r="F1701" i="3"/>
  <c r="F184" i="3"/>
  <c r="F901" i="3"/>
  <c r="F974" i="3"/>
  <c r="F969" i="3"/>
  <c r="F1053" i="3"/>
  <c r="F1155" i="3"/>
  <c r="F714" i="3"/>
  <c r="F2323" i="3"/>
  <c r="F1647" i="3"/>
  <c r="F610" i="3"/>
  <c r="F1633" i="3"/>
  <c r="F2282" i="3"/>
  <c r="F1163" i="3"/>
  <c r="F459" i="3"/>
  <c r="F383" i="3"/>
  <c r="F902" i="3"/>
  <c r="F1312" i="3"/>
  <c r="F2252" i="3"/>
  <c r="F1558" i="3"/>
  <c r="F140" i="3"/>
  <c r="F2194" i="3"/>
  <c r="F306" i="3"/>
  <c r="F193" i="3"/>
  <c r="F1202" i="3"/>
  <c r="F1657" i="3"/>
  <c r="F1036" i="3"/>
  <c r="F1099" i="3"/>
  <c r="F916" i="3"/>
  <c r="F1805" i="3"/>
  <c r="F1274" i="3"/>
  <c r="F1044" i="3"/>
  <c r="F1819" i="3"/>
  <c r="F2060" i="3"/>
  <c r="F429" i="3"/>
  <c r="F816" i="3"/>
  <c r="F1342" i="3"/>
  <c r="F76" i="3"/>
  <c r="F1905" i="3"/>
  <c r="F27" i="3"/>
  <c r="F298" i="3"/>
  <c r="F1355" i="3"/>
  <c r="F1123" i="3"/>
  <c r="F2390" i="3"/>
  <c r="F1017" i="3"/>
  <c r="F1009" i="3"/>
  <c r="F541" i="3"/>
  <c r="F1570" i="3"/>
  <c r="F885" i="3"/>
  <c r="F1748" i="3"/>
  <c r="F1798" i="3"/>
  <c r="F2260" i="3"/>
  <c r="F1968" i="3"/>
  <c r="F1873" i="3"/>
  <c r="F174" i="3"/>
  <c r="F1416" i="3"/>
  <c r="F2016" i="3"/>
  <c r="F1100" i="3"/>
  <c r="O187" i="1"/>
  <c r="F1529" i="3"/>
  <c r="F2139" i="3"/>
  <c r="F325" i="3"/>
  <c r="F575" i="3"/>
  <c r="F8" i="3"/>
  <c r="F171" i="3"/>
  <c r="F2029" i="3"/>
  <c r="F2558" i="3"/>
  <c r="F515" i="3"/>
  <c r="F1449" i="3"/>
  <c r="F1420" i="3"/>
  <c r="F1943" i="3"/>
  <c r="F1920" i="3"/>
  <c r="F1229" i="3"/>
  <c r="F1404" i="3"/>
  <c r="F2204" i="3"/>
  <c r="F555" i="3"/>
  <c r="F2243" i="3"/>
  <c r="F803" i="3"/>
  <c r="F1717" i="3"/>
  <c r="F1759" i="3"/>
  <c r="F1144" i="3"/>
  <c r="F406" i="3"/>
  <c r="F1929" i="3"/>
  <c r="F398" i="3"/>
  <c r="F1357" i="3"/>
  <c r="F1991" i="3"/>
  <c r="F1116" i="3"/>
  <c r="F131" i="3"/>
  <c r="F995" i="3"/>
  <c r="F1867" i="3"/>
  <c r="F2501" i="3"/>
  <c r="F1716" i="3"/>
  <c r="F594" i="3"/>
  <c r="F1254" i="3"/>
  <c r="F2127" i="3"/>
  <c r="F2530" i="3"/>
  <c r="F2350" i="3"/>
  <c r="F1492" i="3"/>
  <c r="F1679" i="3"/>
  <c r="F1583" i="3"/>
  <c r="F1311" i="3"/>
  <c r="F1454" i="3"/>
  <c r="F1390" i="3"/>
  <c r="F494" i="3"/>
  <c r="F213" i="3"/>
  <c r="F1894" i="3"/>
  <c r="O382" i="1"/>
  <c r="F2291" i="3"/>
  <c r="F101" i="3"/>
  <c r="F1888" i="3"/>
  <c r="F1117" i="3"/>
  <c r="F681" i="3"/>
  <c r="F534" i="3"/>
  <c r="F2542" i="3"/>
  <c r="F1166" i="3"/>
  <c r="F1201" i="3"/>
  <c r="F2250" i="3"/>
  <c r="F1796" i="3"/>
  <c r="F356" i="3"/>
  <c r="F2209" i="3"/>
  <c r="F1706" i="3"/>
  <c r="F2578" i="3"/>
  <c r="F1767" i="3"/>
  <c r="F1322" i="3"/>
  <c r="F2429" i="3"/>
  <c r="F2340" i="3"/>
  <c r="F421" i="3"/>
  <c r="F164" i="3"/>
  <c r="O193" i="1"/>
  <c r="F1889" i="3"/>
  <c r="F909" i="3"/>
  <c r="F2339" i="3"/>
  <c r="F1808" i="3"/>
  <c r="F264" i="3"/>
  <c r="F897" i="3"/>
  <c r="F867" i="3"/>
  <c r="F71" i="3"/>
  <c r="F889" i="3"/>
  <c r="F2573" i="3"/>
  <c r="F2047" i="3"/>
  <c r="F2251" i="3"/>
  <c r="F1000" i="3"/>
  <c r="F650" i="3"/>
  <c r="F1627" i="3"/>
  <c r="F1980" i="3"/>
  <c r="F1919" i="3"/>
  <c r="F1723" i="3"/>
  <c r="F859" i="3"/>
  <c r="F1584" i="3"/>
  <c r="F1214" i="3"/>
  <c r="F1183" i="3"/>
  <c r="F2536" i="3"/>
  <c r="F2247" i="3"/>
  <c r="F1460" i="3"/>
  <c r="F994" i="3"/>
  <c r="O208" i="1"/>
  <c r="F521" i="3"/>
  <c r="F125" i="3"/>
  <c r="F1021" i="3"/>
  <c r="F1548" i="3"/>
  <c r="F265" i="3"/>
  <c r="F794" i="3"/>
  <c r="F2158" i="3"/>
  <c r="F1278" i="3"/>
  <c r="F2527" i="3"/>
  <c r="O295" i="1"/>
  <c r="F660" i="3"/>
  <c r="F416" i="3"/>
  <c r="F2382" i="3"/>
  <c r="F1845" i="3"/>
  <c r="F237" i="3"/>
  <c r="F203" i="3"/>
  <c r="F684" i="3"/>
  <c r="F1939" i="3"/>
  <c r="F1206" i="3"/>
  <c r="F81" i="3"/>
  <c r="F1068" i="3"/>
  <c r="F1101" i="3"/>
  <c r="F2374" i="3"/>
  <c r="F250" i="3"/>
  <c r="O50" i="1"/>
  <c r="F18" i="3"/>
  <c r="F1973" i="3"/>
  <c r="F584" i="3"/>
  <c r="F846" i="3"/>
  <c r="F717" i="3"/>
  <c r="F2299" i="3"/>
  <c r="F1925" i="3"/>
  <c r="N510" i="1" l="1"/>
  <c r="L35" i="1"/>
  <c r="G1925" i="3"/>
  <c r="G2374" i="3"/>
  <c r="G203" i="3"/>
  <c r="G2158" i="3"/>
  <c r="G1460" i="3"/>
  <c r="G1919" i="3"/>
  <c r="G889" i="3"/>
  <c r="G1889" i="3"/>
  <c r="G1706" i="3"/>
  <c r="G534" i="3"/>
  <c r="G494" i="3"/>
  <c r="G2530" i="3"/>
  <c r="G131" i="3"/>
  <c r="G1759" i="3"/>
  <c r="G1920" i="3"/>
  <c r="G8" i="3"/>
  <c r="G174" i="3"/>
  <c r="G541" i="3"/>
  <c r="G1905" i="3"/>
  <c r="G1274" i="3"/>
  <c r="G306" i="3"/>
  <c r="G459" i="3"/>
  <c r="G1155" i="3"/>
  <c r="G1095" i="3"/>
  <c r="G1279" i="3"/>
  <c r="G2538" i="3"/>
  <c r="G426" i="3"/>
  <c r="G968" i="3"/>
  <c r="G1601" i="3"/>
  <c r="G221" i="3"/>
  <c r="G2380" i="3"/>
  <c r="G75" i="3"/>
  <c r="G2431" i="3"/>
  <c r="G1868" i="3"/>
  <c r="G1768" i="3"/>
  <c r="G1971" i="3"/>
  <c r="G676" i="3"/>
  <c r="G2521" i="3"/>
  <c r="G2583" i="3"/>
  <c r="G1774" i="3"/>
  <c r="G1722" i="3"/>
  <c r="G1987" i="3"/>
  <c r="G2372" i="3"/>
  <c r="G2175" i="3"/>
  <c r="G1209" i="3"/>
  <c r="G634" i="3"/>
  <c r="G2254" i="3"/>
  <c r="G725" i="3"/>
  <c r="G1308" i="3"/>
  <c r="G1683" i="3"/>
  <c r="G553" i="3"/>
  <c r="G300" i="3"/>
  <c r="G2141" i="3"/>
  <c r="G214" i="3"/>
  <c r="G2286" i="3"/>
  <c r="G618" i="3"/>
  <c r="G1775" i="3"/>
  <c r="G50" i="3"/>
  <c r="G2586" i="3"/>
  <c r="G1559" i="3"/>
  <c r="G2493" i="3"/>
  <c r="G2298" i="3"/>
  <c r="G806" i="3"/>
  <c r="G987" i="3"/>
  <c r="G689" i="3"/>
  <c r="G1421" i="3"/>
  <c r="G1909" i="3"/>
  <c r="G2296" i="3"/>
  <c r="G1124" i="3"/>
  <c r="G21" i="3"/>
  <c r="G1680" i="3"/>
  <c r="G1405" i="3"/>
  <c r="G1707" i="3"/>
  <c r="G1422" i="3"/>
  <c r="G2484" i="3"/>
  <c r="G415" i="3"/>
  <c r="G275" i="3"/>
  <c r="G1018" i="3"/>
  <c r="G399" i="3"/>
  <c r="G490" i="3"/>
  <c r="G2417" i="3"/>
  <c r="G422" i="3"/>
  <c r="G2428" i="3"/>
  <c r="G672" i="3"/>
  <c r="G106" i="3"/>
  <c r="G2131" i="3"/>
  <c r="G734" i="3"/>
  <c r="G141" i="3"/>
  <c r="G190" i="3"/>
  <c r="G1695" i="3"/>
  <c r="G1857" i="3"/>
  <c r="G566" i="3"/>
  <c r="G1616" i="3"/>
  <c r="G1741" i="3"/>
  <c r="G1923" i="3"/>
  <c r="G2572" i="3"/>
  <c r="G2378" i="3"/>
  <c r="G129" i="3"/>
  <c r="G1672" i="3"/>
  <c r="G1418" i="3"/>
  <c r="G68" i="3"/>
  <c r="G1638" i="3"/>
  <c r="G23" i="3"/>
  <c r="G1687" i="3"/>
  <c r="G808" i="3"/>
  <c r="G713" i="3"/>
  <c r="G1307" i="3"/>
  <c r="G1175" i="3"/>
  <c r="G144" i="3"/>
  <c r="G1574" i="3"/>
  <c r="G2420" i="3"/>
  <c r="G2443" i="3"/>
  <c r="G393" i="3"/>
  <c r="G2103" i="3"/>
  <c r="G1746" i="3"/>
  <c r="G286" i="3"/>
  <c r="G2090" i="3"/>
  <c r="G199" i="3"/>
  <c r="G2259" i="3"/>
  <c r="G1384" i="3"/>
  <c r="G2058" i="3"/>
  <c r="G1002" i="3"/>
  <c r="G1152" i="3"/>
  <c r="G2485" i="3"/>
  <c r="G1603" i="3"/>
  <c r="G296" i="3"/>
  <c r="G67" i="3"/>
  <c r="G499" i="3"/>
  <c r="G1472" i="3"/>
  <c r="G1050" i="3"/>
  <c r="G2229" i="3"/>
  <c r="G1940" i="3"/>
  <c r="G1772" i="3"/>
  <c r="G1395" i="3"/>
  <c r="G1709" i="3"/>
  <c r="G591" i="3"/>
  <c r="G702" i="3"/>
  <c r="G735" i="3"/>
  <c r="G288" i="3"/>
  <c r="G355" i="3"/>
  <c r="G1795" i="3"/>
  <c r="G333" i="3"/>
  <c r="G451" i="3"/>
  <c r="G2310" i="3"/>
  <c r="G1161" i="3"/>
  <c r="G924" i="3"/>
  <c r="G2236" i="3"/>
  <c r="G2077" i="3"/>
  <c r="G739" i="3"/>
  <c r="G257" i="3"/>
  <c r="G2" i="3"/>
  <c r="G1670" i="3"/>
  <c r="G533" i="3"/>
  <c r="G2410" i="3"/>
  <c r="G1818" i="3"/>
  <c r="G2539" i="3"/>
  <c r="G1469" i="3"/>
  <c r="G485" i="3"/>
  <c r="G12" i="3"/>
  <c r="G2488" i="3"/>
  <c r="G2171" i="3"/>
  <c r="G1019" i="3"/>
  <c r="G654" i="3"/>
  <c r="G72" i="3"/>
  <c r="G394" i="3"/>
  <c r="G1864" i="3"/>
  <c r="G2214" i="3"/>
  <c r="G751" i="3"/>
  <c r="G1810" i="3"/>
  <c r="G695" i="3"/>
  <c r="G1733" i="3"/>
  <c r="G461" i="3"/>
  <c r="G1336" i="3"/>
  <c r="G1567" i="3"/>
  <c r="G510" i="3"/>
  <c r="G2237" i="3"/>
  <c r="G197" i="3"/>
  <c r="G1735" i="3"/>
  <c r="G88" i="3"/>
  <c r="G549" i="3"/>
  <c r="G1976" i="3"/>
  <c r="G2363" i="3"/>
  <c r="G2213" i="3"/>
  <c r="G1077" i="3"/>
  <c r="G1272" i="3"/>
  <c r="G2020" i="3"/>
  <c r="G1499" i="3"/>
  <c r="G2221" i="3"/>
  <c r="G414" i="3"/>
  <c r="G2041" i="3"/>
  <c r="G2203" i="3"/>
  <c r="G705" i="3"/>
  <c r="G2409" i="3"/>
  <c r="G956" i="3"/>
  <c r="G2150" i="3"/>
  <c r="G721" i="3"/>
  <c r="G1448" i="3"/>
  <c r="G2407" i="3"/>
  <c r="G2504" i="3"/>
  <c r="G1177" i="3"/>
  <c r="G2475" i="3"/>
  <c r="G2218" i="3"/>
  <c r="G1967" i="3"/>
  <c r="G1789" i="3"/>
  <c r="G308" i="3"/>
  <c r="G430" i="3"/>
  <c r="G826" i="3"/>
  <c r="G1667" i="3"/>
  <c r="G894" i="3"/>
  <c r="G145" i="3"/>
  <c r="G1989" i="3"/>
  <c r="G2320" i="3"/>
  <c r="G944" i="3"/>
  <c r="G2590" i="3"/>
  <c r="G1642" i="3"/>
  <c r="G576" i="3"/>
  <c r="G677" i="3"/>
  <c r="G1151" i="3"/>
  <c r="G2101" i="3"/>
  <c r="G877" i="3"/>
  <c r="G1932" i="3"/>
  <c r="G1542" i="3"/>
  <c r="G2415" i="3"/>
  <c r="G1282" i="3"/>
  <c r="G1080" i="3"/>
  <c r="G1046" i="3"/>
  <c r="G1794" i="3"/>
  <c r="G1688" i="3"/>
  <c r="G302" i="3"/>
  <c r="G185" i="3"/>
  <c r="G934" i="3"/>
  <c r="G2168" i="3"/>
  <c r="G1908" i="3"/>
  <c r="G1590" i="3"/>
  <c r="G1438" i="3"/>
  <c r="G1040" i="3"/>
  <c r="G2452" i="3"/>
  <c r="G420" i="3"/>
  <c r="G2032" i="3"/>
  <c r="G469" i="3"/>
  <c r="G1788" i="3"/>
  <c r="G1652" i="3"/>
  <c r="G282" i="3"/>
  <c r="G289" i="3"/>
  <c r="G626" i="3"/>
  <c r="G1885" i="3"/>
  <c r="G480" i="3"/>
  <c r="G134" i="3"/>
  <c r="G2436" i="3"/>
  <c r="G216" i="3"/>
  <c r="G1362" i="3"/>
  <c r="G1814" i="3"/>
  <c r="G2035" i="3"/>
  <c r="G1780" i="3"/>
  <c r="G2442" i="3"/>
  <c r="G2299" i="3"/>
  <c r="G1101" i="3"/>
  <c r="G237" i="3"/>
  <c r="G794" i="3"/>
  <c r="G2247" i="3"/>
  <c r="G1980" i="3"/>
  <c r="G71" i="3"/>
  <c r="G164" i="3"/>
  <c r="G2209" i="3"/>
  <c r="G681" i="3"/>
  <c r="G1390" i="3"/>
  <c r="G2127" i="3"/>
  <c r="G1116" i="3"/>
  <c r="G1717" i="3"/>
  <c r="G1943" i="3"/>
  <c r="G575" i="3"/>
  <c r="G1873" i="3"/>
  <c r="G1009" i="3"/>
  <c r="G76" i="3"/>
  <c r="G1805" i="3"/>
  <c r="G2194" i="3"/>
  <c r="G1163" i="3"/>
  <c r="G1053" i="3"/>
  <c r="G1903" i="3"/>
  <c r="G716" i="3"/>
  <c r="G1059" i="3"/>
  <c r="G232" i="3"/>
  <c r="G1147" i="3"/>
  <c r="G960" i="3"/>
  <c r="G1599" i="3"/>
  <c r="G635" i="3"/>
  <c r="G1323" i="3"/>
  <c r="G2087" i="3"/>
  <c r="G7" i="3"/>
  <c r="G2568" i="3"/>
  <c r="G1878" i="3"/>
  <c r="G2266" i="3"/>
  <c r="G738" i="3"/>
  <c r="G2302" i="3"/>
  <c r="G710" i="3"/>
  <c r="G891" i="3"/>
  <c r="G1588" i="3"/>
  <c r="G1581" i="3"/>
  <c r="G1243" i="3"/>
  <c r="G167" i="3"/>
  <c r="G1012" i="3"/>
  <c r="G380" i="3"/>
  <c r="G2174" i="3"/>
  <c r="G1644" i="3"/>
  <c r="G835" i="3"/>
  <c r="G234" i="3"/>
  <c r="G417" i="3"/>
  <c r="G1609" i="3"/>
  <c r="G551" i="3"/>
  <c r="G2100" i="3"/>
  <c r="G2537" i="3"/>
  <c r="G581" i="3"/>
  <c r="G923" i="3"/>
  <c r="G501" i="3"/>
  <c r="G1365" i="3"/>
  <c r="G1515" i="3"/>
  <c r="G1154" i="3"/>
  <c r="G2584" i="3"/>
  <c r="G1882" i="3"/>
  <c r="G2327" i="3"/>
  <c r="G2018" i="3"/>
  <c r="G9" i="3"/>
  <c r="G151" i="3"/>
  <c r="G708" i="3"/>
  <c r="G474" i="3"/>
  <c r="G2151" i="3"/>
  <c r="G3" i="3"/>
  <c r="G1825" i="3"/>
  <c r="G1134" i="3"/>
  <c r="G876" i="3"/>
  <c r="G2046" i="3"/>
  <c r="G570" i="3"/>
  <c r="G1934" i="3"/>
  <c r="G1963" i="3"/>
  <c r="G478" i="3"/>
  <c r="G2567" i="3"/>
  <c r="G272" i="3"/>
  <c r="G919" i="3"/>
  <c r="G2365" i="3"/>
  <c r="G1052" i="3"/>
  <c r="G1025" i="3"/>
  <c r="G1164" i="3"/>
  <c r="G2353" i="3"/>
  <c r="G4" i="3"/>
  <c r="G254" i="3"/>
  <c r="G2143" i="3"/>
  <c r="G851" i="3"/>
  <c r="G45" i="3"/>
  <c r="G1060" i="3"/>
  <c r="G2304" i="3"/>
  <c r="G2324" i="3"/>
  <c r="G121" i="3"/>
  <c r="G1228" i="3"/>
  <c r="G470" i="3"/>
  <c r="G435" i="3"/>
  <c r="G1752" i="3"/>
  <c r="G699" i="3"/>
  <c r="G1497" i="3"/>
  <c r="G1938" i="3"/>
  <c r="G433" i="3"/>
  <c r="G1532" i="3"/>
  <c r="G59" i="3"/>
  <c r="G674" i="3"/>
  <c r="G6" i="3"/>
  <c r="G2049" i="3"/>
  <c r="G550" i="3"/>
  <c r="G1182" i="3"/>
  <c r="G1423" i="3"/>
  <c r="G2245" i="3"/>
  <c r="G2248" i="3"/>
  <c r="G1107" i="3"/>
  <c r="G2294" i="3"/>
  <c r="G1617" i="3"/>
  <c r="G1225" i="3"/>
  <c r="G359" i="3"/>
  <c r="G796" i="3"/>
  <c r="G663" i="3"/>
  <c r="G1507" i="3"/>
  <c r="G1341" i="3"/>
  <c r="G1874" i="3"/>
  <c r="G750" i="3"/>
  <c r="G1382" i="3"/>
  <c r="G2579" i="3"/>
  <c r="G1337" i="3"/>
  <c r="G985" i="3"/>
  <c r="G1435" i="3"/>
  <c r="G1898" i="3"/>
  <c r="G1440" i="3"/>
  <c r="G19" i="3"/>
  <c r="G1970" i="3"/>
  <c r="G204" i="3"/>
  <c r="G1503" i="3"/>
  <c r="G668" i="3"/>
  <c r="G2084" i="3"/>
  <c r="G142" i="3"/>
  <c r="G1847" i="3"/>
  <c r="G2412" i="3"/>
  <c r="G446" i="3"/>
  <c r="G402" i="3"/>
  <c r="G37" i="3"/>
  <c r="G1501" i="3"/>
  <c r="G2598" i="3"/>
  <c r="G2137" i="3"/>
  <c r="G577" i="3"/>
  <c r="G1596" i="3"/>
  <c r="G1549" i="3"/>
  <c r="G2173" i="3"/>
  <c r="G1261" i="3"/>
  <c r="G693" i="3"/>
  <c r="G1271" i="3"/>
  <c r="G757" i="3"/>
  <c r="G2444" i="3"/>
  <c r="G1787" i="3"/>
  <c r="G267" i="3"/>
  <c r="G1328" i="3"/>
  <c r="G983" i="3"/>
  <c r="G962" i="3"/>
  <c r="G5" i="3"/>
  <c r="G1253" i="3"/>
  <c r="G1779" i="3"/>
  <c r="G2102" i="3"/>
  <c r="G138" i="3"/>
  <c r="G1800" i="3"/>
  <c r="G2435" i="3"/>
  <c r="G1064" i="3"/>
  <c r="G2413" i="3"/>
  <c r="G1207" i="3"/>
  <c r="G878" i="3"/>
  <c r="G432" i="3"/>
  <c r="G928" i="3"/>
  <c r="G332" i="3"/>
  <c r="G608" i="3"/>
  <c r="G2014" i="3"/>
  <c r="G341" i="3"/>
  <c r="G180" i="3"/>
  <c r="G1988" i="3"/>
  <c r="G2587" i="3"/>
  <c r="G1227" i="3"/>
  <c r="G567" i="3"/>
  <c r="G424" i="3"/>
  <c r="G96" i="3"/>
  <c r="G1242" i="3"/>
  <c r="G942" i="3"/>
  <c r="G259" i="3"/>
  <c r="G965" i="3"/>
  <c r="G1715" i="3"/>
  <c r="G1260" i="3"/>
  <c r="G607" i="3"/>
  <c r="G2132" i="3"/>
  <c r="G1056" i="3"/>
  <c r="G1629" i="3"/>
  <c r="G1981" i="3"/>
  <c r="G224" i="3"/>
  <c r="G1740" i="3"/>
  <c r="G493" i="3"/>
  <c r="G2233" i="3"/>
  <c r="G1580" i="3"/>
  <c r="G1109" i="3"/>
  <c r="G2541" i="3"/>
  <c r="G1771" i="3"/>
  <c r="G711" i="3"/>
  <c r="G1415" i="3"/>
  <c r="G108" i="3"/>
  <c r="G537" i="3"/>
  <c r="G225" i="3"/>
  <c r="G163" i="3"/>
  <c r="G1335" i="3"/>
  <c r="G2438" i="3"/>
  <c r="G1521" i="3"/>
  <c r="G817" i="3"/>
  <c r="G1378" i="3"/>
  <c r="G1536" i="3"/>
  <c r="G1705" i="3"/>
  <c r="G1093" i="3"/>
  <c r="G2140" i="3"/>
  <c r="G156" i="3"/>
  <c r="G2026" i="3"/>
  <c r="G1513" i="3"/>
  <c r="G2105" i="3"/>
  <c r="G640" i="3"/>
  <c r="G667" i="3"/>
  <c r="G1411" i="3"/>
  <c r="G1079" i="3"/>
  <c r="G535" i="3"/>
  <c r="G1270" i="3"/>
  <c r="G717" i="3"/>
  <c r="G1068" i="3"/>
  <c r="G1845" i="3"/>
  <c r="G265" i="3"/>
  <c r="G2536" i="3"/>
  <c r="G1627" i="3"/>
  <c r="G867" i="3"/>
  <c r="G421" i="3"/>
  <c r="G356" i="3"/>
  <c r="G1117" i="3"/>
  <c r="G1454" i="3"/>
  <c r="G1254" i="3"/>
  <c r="G1991" i="3"/>
  <c r="G803" i="3"/>
  <c r="G1420" i="3"/>
  <c r="G325" i="3"/>
  <c r="G1968" i="3"/>
  <c r="G1017" i="3"/>
  <c r="G1342" i="3"/>
  <c r="G916" i="3"/>
  <c r="G140" i="3"/>
  <c r="G2282" i="3"/>
  <c r="G969" i="3"/>
  <c r="G2051" i="3"/>
  <c r="G2215" i="3"/>
  <c r="G262" i="3"/>
  <c r="G2511" i="3"/>
  <c r="G2274" i="3"/>
  <c r="G2404" i="3"/>
  <c r="G2555" i="3"/>
  <c r="G2357" i="3"/>
  <c r="G2104" i="3"/>
  <c r="G1468" i="3"/>
  <c r="G2241" i="3"/>
  <c r="G349" i="3"/>
  <c r="G1964" i="3"/>
  <c r="G2113" i="3"/>
  <c r="G2328" i="3"/>
  <c r="G1710" i="3"/>
  <c r="G200" i="3"/>
  <c r="G1671" i="3"/>
  <c r="G34" i="3"/>
  <c r="G1150" i="3"/>
  <c r="G883" i="3"/>
  <c r="G562" i="3"/>
  <c r="G2482" i="3"/>
  <c r="G1926" i="3"/>
  <c r="G1641" i="3"/>
  <c r="G1368" i="3"/>
  <c r="G1135" i="3"/>
  <c r="G571" i="3"/>
  <c r="G1952" i="3"/>
  <c r="G801" i="3"/>
  <c r="G436" i="3"/>
  <c r="G439" i="3"/>
  <c r="G123" i="3"/>
  <c r="G665" i="3"/>
  <c r="G1385" i="3"/>
  <c r="G1762" i="3"/>
  <c r="G2075" i="3"/>
  <c r="G2364" i="3"/>
  <c r="G2381" i="3"/>
  <c r="G1105" i="3"/>
  <c r="G1871" i="3"/>
  <c r="G1319" i="3"/>
  <c r="G1562" i="3"/>
  <c r="G329" i="3"/>
  <c r="G2316" i="3"/>
  <c r="G595" i="3"/>
  <c r="G839" i="3"/>
  <c r="G2085" i="3"/>
  <c r="G1302" i="3"/>
  <c r="G641" i="3"/>
  <c r="G1280" i="3"/>
  <c r="G1817" i="3"/>
  <c r="G556" i="3"/>
  <c r="G799" i="3"/>
  <c r="G1837" i="3"/>
  <c r="G392" i="3"/>
  <c r="G1540" i="3"/>
  <c r="G938" i="3"/>
  <c r="G611" i="3"/>
  <c r="G1170" i="3"/>
  <c r="G354" i="3"/>
  <c r="G1813" i="3"/>
  <c r="G1297" i="3"/>
  <c r="G2232" i="3"/>
  <c r="G1198" i="3"/>
  <c r="G41" i="3"/>
  <c r="G777" i="3"/>
  <c r="G1219" i="3"/>
  <c r="G1904" i="3"/>
  <c r="G1765" i="3"/>
  <c r="G2279" i="3"/>
  <c r="G1215" i="3"/>
  <c r="G1265" i="3"/>
  <c r="G887" i="3"/>
  <c r="G60" i="3"/>
  <c r="G1826" i="3"/>
  <c r="G623" i="3"/>
  <c r="G1546" i="3"/>
  <c r="G1480" i="3"/>
  <c r="G2515" i="3"/>
  <c r="G78" i="3"/>
  <c r="G1113" i="3"/>
  <c r="G755" i="3"/>
  <c r="G1754" i="3"/>
  <c r="G2198" i="3"/>
  <c r="G1345" i="3"/>
  <c r="G1783" i="3"/>
  <c r="G2037" i="3"/>
  <c r="G456" i="3"/>
  <c r="G2231" i="3"/>
  <c r="G2359" i="3"/>
  <c r="G438" i="3"/>
  <c r="G228" i="3"/>
  <c r="G2167" i="3"/>
  <c r="G2571" i="3"/>
  <c r="G619" i="3"/>
  <c r="G2207" i="3"/>
  <c r="G1927" i="3"/>
  <c r="G1614" i="3"/>
  <c r="G1757" i="3"/>
  <c r="G353" i="3"/>
  <c r="G1063" i="3"/>
  <c r="G1267" i="3"/>
  <c r="G1681" i="3"/>
  <c r="G733" i="3"/>
  <c r="G2230" i="3"/>
  <c r="G1205" i="3"/>
  <c r="G2200" i="3"/>
  <c r="G2491" i="3"/>
  <c r="G2520" i="3"/>
  <c r="G707" i="3"/>
  <c r="G374" i="3"/>
  <c r="G455" i="3"/>
  <c r="G1809" i="3"/>
  <c r="G1003" i="3"/>
  <c r="G1464" i="3"/>
  <c r="G103" i="3"/>
  <c r="G631" i="3"/>
  <c r="G1406" i="3"/>
  <c r="G276" i="3"/>
  <c r="G2125" i="3"/>
  <c r="G1223" i="3"/>
  <c r="G2408" i="3"/>
  <c r="G2471" i="3"/>
  <c r="G1832" i="3"/>
  <c r="G890" i="3"/>
  <c r="G990" i="3"/>
  <c r="G1582" i="3"/>
  <c r="G483" i="3"/>
  <c r="G615" i="3"/>
  <c r="G51" i="3"/>
  <c r="G1815" i="3"/>
  <c r="G1233" i="3"/>
  <c r="G1917" i="3"/>
  <c r="G442" i="3"/>
  <c r="G596" i="3"/>
  <c r="G1743" i="3"/>
  <c r="G726" i="3"/>
  <c r="G212" i="3"/>
  <c r="G993" i="3"/>
  <c r="G814" i="3"/>
  <c r="G819" i="3"/>
  <c r="G195" i="3"/>
  <c r="G1937" i="3"/>
  <c r="G1462" i="3"/>
  <c r="G1097" i="3"/>
  <c r="G2423" i="3"/>
  <c r="G2023" i="3"/>
  <c r="G642" i="3"/>
  <c r="G1482" i="3"/>
  <c r="G1975" i="3"/>
  <c r="G2110" i="3"/>
  <c r="G226" i="3"/>
  <c r="G2199" i="3"/>
  <c r="G2197" i="3"/>
  <c r="G775" i="3"/>
  <c r="G605" i="3"/>
  <c r="G1778" i="3"/>
  <c r="G2517" i="3"/>
  <c r="G848" i="3"/>
  <c r="G2577" i="3"/>
  <c r="G295" i="3"/>
  <c r="G240" i="3"/>
  <c r="G789" i="3"/>
  <c r="G573" i="3"/>
  <c r="G2281" i="3"/>
  <c r="G130" i="3"/>
  <c r="G120" i="3"/>
  <c r="G1543" i="3"/>
  <c r="G1137" i="3"/>
  <c r="G1881" i="3"/>
  <c r="G1998" i="3"/>
  <c r="G342" i="3"/>
  <c r="G2289" i="3"/>
  <c r="G1648" i="3"/>
  <c r="G327" i="3"/>
  <c r="G395" i="3"/>
  <c r="G2430" i="3"/>
  <c r="G1907" i="3"/>
  <c r="G1703" i="3"/>
  <c r="G2366" i="3"/>
  <c r="G899" i="3"/>
  <c r="G1690" i="3"/>
  <c r="G201" i="3"/>
  <c r="G504" i="3"/>
  <c r="G343" i="3"/>
  <c r="G692" i="3"/>
  <c r="G1091" i="3"/>
  <c r="G2156" i="3"/>
  <c r="G2069" i="3"/>
  <c r="G1478" i="3"/>
  <c r="G1122" i="3"/>
  <c r="G1624" i="3"/>
  <c r="G1797" i="3"/>
  <c r="G1555" i="3"/>
  <c r="G248" i="3"/>
  <c r="G1356" i="3"/>
  <c r="G1776" i="3"/>
  <c r="G620" i="3"/>
  <c r="G143" i="3"/>
  <c r="G1698" i="3"/>
  <c r="G783" i="3"/>
  <c r="G1545" i="3"/>
  <c r="G412" i="3"/>
  <c r="G307" i="3"/>
  <c r="G1465" i="3"/>
  <c r="G846" i="3"/>
  <c r="G2382" i="3"/>
  <c r="G1548" i="3"/>
  <c r="G1183" i="3"/>
  <c r="G650" i="3"/>
  <c r="G897" i="3"/>
  <c r="G2340" i="3"/>
  <c r="G1796" i="3"/>
  <c r="G1888" i="3"/>
  <c r="G1311" i="3"/>
  <c r="G594" i="3"/>
  <c r="G1357" i="3"/>
  <c r="G2243" i="3"/>
  <c r="G1449" i="3"/>
  <c r="G2139" i="3"/>
  <c r="G2260" i="3"/>
  <c r="G2390" i="3"/>
  <c r="G816" i="3"/>
  <c r="G1099" i="3"/>
  <c r="G1558" i="3"/>
  <c r="G1633" i="3"/>
  <c r="G974" i="3"/>
  <c r="G1156" i="3"/>
  <c r="G1316" i="3"/>
  <c r="G560" i="3"/>
  <c r="G280" i="3"/>
  <c r="G1613" i="3"/>
  <c r="G375" i="3"/>
  <c r="G1361" i="3"/>
  <c r="G2303" i="3"/>
  <c r="G365" i="3"/>
  <c r="G1327" i="3"/>
  <c r="G1471" i="3"/>
  <c r="G2300" i="3"/>
  <c r="G1043" i="3"/>
  <c r="G561" i="3"/>
  <c r="G330" i="3"/>
  <c r="G1453" i="3"/>
  <c r="G1500" i="3"/>
  <c r="G658" i="3"/>
  <c r="G1263" i="3"/>
  <c r="G1750" i="3"/>
  <c r="G1349" i="3"/>
  <c r="G825" i="3"/>
  <c r="G2182" i="3"/>
  <c r="G1517" i="3"/>
  <c r="G1192" i="3"/>
  <c r="G175" i="3"/>
  <c r="G649" i="3"/>
  <c r="G791" i="3"/>
  <c r="G133" i="3"/>
  <c r="G1732" i="3"/>
  <c r="G391" i="3"/>
  <c r="G736" i="3"/>
  <c r="G2064" i="3"/>
  <c r="G719" i="3"/>
  <c r="G1830" i="3"/>
  <c r="G666" i="3"/>
  <c r="G361" i="3"/>
  <c r="G723" i="3"/>
  <c r="G1377" i="3"/>
  <c r="G154" i="3"/>
  <c r="G687" i="3"/>
  <c r="G811" i="3"/>
  <c r="G85" i="3"/>
  <c r="G83" i="3"/>
  <c r="G1721" i="3"/>
  <c r="G2005" i="3"/>
  <c r="G1110" i="3"/>
  <c r="G1136" i="3"/>
  <c r="G1872" i="3"/>
  <c r="G970" i="3"/>
  <c r="G1252" i="3"/>
  <c r="G906" i="3"/>
  <c r="G2083" i="3"/>
  <c r="G2460" i="3"/>
  <c r="G2145" i="3"/>
  <c r="G1295" i="3"/>
  <c r="G525" i="3"/>
  <c r="G1858" i="3"/>
  <c r="G697" i="3"/>
  <c r="G176" i="3"/>
  <c r="G979" i="3"/>
  <c r="G196" i="3"/>
  <c r="G2503" i="3"/>
  <c r="G1400" i="3"/>
  <c r="G1264" i="3"/>
  <c r="G1931" i="3"/>
  <c r="G922" i="3"/>
  <c r="G1142" i="3"/>
  <c r="G829" i="3"/>
  <c r="G2449" i="3"/>
  <c r="G74" i="3"/>
  <c r="G2284" i="3"/>
  <c r="G290" i="3"/>
  <c r="G2348" i="3"/>
  <c r="G1364" i="3"/>
  <c r="G1725" i="3"/>
  <c r="G520" i="3"/>
  <c r="G1078" i="3"/>
  <c r="G1486" i="3"/>
  <c r="G2148" i="3"/>
  <c r="G386" i="3"/>
  <c r="G2582" i="3"/>
  <c r="G688" i="3"/>
  <c r="G526" i="3"/>
  <c r="G2276" i="3"/>
  <c r="G1537" i="3"/>
  <c r="G165" i="3"/>
  <c r="G1877" i="3"/>
  <c r="G1102" i="3"/>
  <c r="G2265" i="3"/>
  <c r="G2499" i="3"/>
  <c r="G157" i="3"/>
  <c r="G2562" i="3"/>
  <c r="G1067" i="3"/>
  <c r="G146" i="3"/>
  <c r="G2280" i="3"/>
  <c r="G1148" i="3"/>
  <c r="G1232" i="3"/>
  <c r="G1437" i="3"/>
  <c r="G2186" i="3"/>
  <c r="G1738" i="3"/>
  <c r="G749" i="3"/>
  <c r="G2574" i="3"/>
  <c r="G2553" i="3"/>
  <c r="G316" i="3"/>
  <c r="G2042" i="3"/>
  <c r="G244" i="3"/>
  <c r="G881" i="3"/>
  <c r="G222" i="3"/>
  <c r="G181" i="3"/>
  <c r="G219" i="3"/>
  <c r="G2512" i="3"/>
  <c r="G824" i="3"/>
  <c r="G502" i="3"/>
  <c r="G1402" i="3"/>
  <c r="G1865" i="3"/>
  <c r="G1495" i="3"/>
  <c r="G834" i="3"/>
  <c r="G1094" i="3"/>
  <c r="G2290" i="3"/>
  <c r="G2550" i="3"/>
  <c r="G1380" i="3"/>
  <c r="G536" i="3"/>
  <c r="G1853" i="3"/>
  <c r="G625" i="3"/>
  <c r="G1890" i="3"/>
  <c r="G790" i="3"/>
  <c r="G218" i="3"/>
  <c r="G261" i="3"/>
  <c r="G586" i="3"/>
  <c r="G2422" i="3"/>
  <c r="G900" i="3"/>
  <c r="G2061" i="3"/>
  <c r="G1986" i="3"/>
  <c r="G1827" i="3"/>
  <c r="G1982" i="3"/>
  <c r="G285" i="3"/>
  <c r="G1880" i="3"/>
  <c r="G294" i="3"/>
  <c r="G2580" i="3"/>
  <c r="G281" i="3"/>
  <c r="G104" i="3"/>
  <c r="G1266" i="3"/>
  <c r="G418" i="3"/>
  <c r="G1547" i="3"/>
  <c r="G2581" i="3"/>
  <c r="G500" i="3"/>
  <c r="G268" i="3"/>
  <c r="G1006" i="3"/>
  <c r="G1578" i="3"/>
  <c r="G1007" i="3"/>
  <c r="G1346" i="3"/>
  <c r="G2552" i="3"/>
  <c r="G230" i="3"/>
  <c r="G2593" i="3"/>
  <c r="G1983" i="3"/>
  <c r="G153" i="3"/>
  <c r="G1730" i="3"/>
  <c r="G1675" i="3"/>
  <c r="G682" i="3"/>
  <c r="G1942" i="3"/>
  <c r="G655" i="3"/>
  <c r="G47" i="3"/>
  <c r="G884" i="3"/>
  <c r="G1383" i="3"/>
  <c r="G1831" i="3"/>
  <c r="G1933" i="3"/>
  <c r="G1626" i="3"/>
  <c r="G2386" i="3"/>
  <c r="G1639" i="3"/>
  <c r="G1038" i="3"/>
  <c r="G11" i="3"/>
  <c r="G2496" i="3"/>
  <c r="G274" i="3"/>
  <c r="G1334" i="3"/>
  <c r="G1838" i="3"/>
  <c r="G2068" i="3"/>
  <c r="G1822" i="3"/>
  <c r="G1250" i="3"/>
  <c r="G1737" i="3"/>
  <c r="G946" i="3"/>
  <c r="G1340" i="3"/>
  <c r="G488" i="3"/>
  <c r="G785" i="3"/>
  <c r="G1042" i="3"/>
  <c r="G1140" i="3"/>
  <c r="G352" i="3"/>
  <c r="G1412" i="3"/>
  <c r="G1668" i="3"/>
  <c r="G752" i="3"/>
  <c r="G2091" i="3"/>
  <c r="G2319" i="3"/>
  <c r="G1369" i="3"/>
  <c r="G1731" i="3"/>
  <c r="G1358" i="3"/>
  <c r="G2440" i="3"/>
  <c r="G1686" i="3"/>
  <c r="G1176" i="3"/>
  <c r="G2258" i="3"/>
  <c r="G2295" i="3"/>
  <c r="G1835" i="3"/>
  <c r="G155" i="3"/>
  <c r="G2490" i="3"/>
  <c r="G323" i="3"/>
  <c r="G170" i="3"/>
  <c r="G1269" i="3"/>
  <c r="G1566" i="3"/>
  <c r="G1955" i="3"/>
  <c r="G318" i="3"/>
  <c r="G24" i="3"/>
  <c r="G531" i="3"/>
  <c r="G1085" i="3"/>
  <c r="G1086" i="3"/>
  <c r="G278" i="3"/>
  <c r="G1291" i="3"/>
  <c r="G188" i="3"/>
  <c r="G1387" i="3"/>
  <c r="G388" i="3"/>
  <c r="G1611" i="3"/>
  <c r="G80" i="3"/>
  <c r="G2589" i="3"/>
  <c r="G1541" i="3"/>
  <c r="G69" i="3"/>
  <c r="G1854" i="3"/>
  <c r="G1600" i="3"/>
  <c r="G1417" i="3"/>
  <c r="G538" i="3"/>
  <c r="G2483" i="3"/>
  <c r="G1855" i="3"/>
  <c r="G1490" i="3"/>
  <c r="G350" i="3"/>
  <c r="G1527" i="3"/>
  <c r="G1051" i="3"/>
  <c r="G1249" i="3"/>
  <c r="G2099" i="3"/>
  <c r="G996" i="3"/>
  <c r="G966" i="3"/>
  <c r="G2261" i="3"/>
  <c r="G16" i="3"/>
  <c r="G2331" i="3"/>
  <c r="G1276" i="3"/>
  <c r="G1236" i="3"/>
  <c r="G2031" i="3"/>
  <c r="G1520" i="3"/>
  <c r="G497" i="3"/>
  <c r="G2370" i="3"/>
  <c r="G20" i="3"/>
  <c r="G2526" i="3"/>
  <c r="G2257" i="3"/>
  <c r="G1370" i="3"/>
  <c r="G1452" i="3"/>
  <c r="G700" i="3"/>
  <c r="G87" i="3"/>
  <c r="G2502" i="3"/>
  <c r="G2227" i="3"/>
  <c r="G2052" i="3"/>
  <c r="G1431" i="3"/>
  <c r="G2455" i="3"/>
  <c r="G1511" i="3"/>
  <c r="G651" i="3"/>
  <c r="G732" i="3"/>
  <c r="G2500" i="3"/>
  <c r="G348" i="3"/>
  <c r="G2519" i="3"/>
  <c r="G1014" i="3"/>
  <c r="G1015" i="3"/>
  <c r="G227" i="3"/>
  <c r="G584" i="3"/>
  <c r="G81" i="3"/>
  <c r="G416" i="3"/>
  <c r="G1021" i="3"/>
  <c r="G1214" i="3"/>
  <c r="G1000" i="3"/>
  <c r="G264" i="3"/>
  <c r="G2429" i="3"/>
  <c r="G2250" i="3"/>
  <c r="G101" i="3"/>
  <c r="G1583" i="3"/>
  <c r="G1716" i="3"/>
  <c r="G398" i="3"/>
  <c r="G555" i="3"/>
  <c r="G515" i="3"/>
  <c r="G1529" i="3"/>
  <c r="G1798" i="3"/>
  <c r="G1123" i="3"/>
  <c r="G429" i="3"/>
  <c r="G1036" i="3"/>
  <c r="G2252" i="3"/>
  <c r="G610" i="3"/>
  <c r="G901" i="3"/>
  <c r="G1424" i="3"/>
  <c r="G310" i="3"/>
  <c r="G1702" i="3"/>
  <c r="G546" i="3"/>
  <c r="G930" i="3"/>
  <c r="G2130" i="3"/>
  <c r="G1916" i="3"/>
  <c r="G2545" i="3"/>
  <c r="G233" i="3"/>
  <c r="G1913" i="3"/>
  <c r="G1153" i="3"/>
  <c r="G1557" i="3"/>
  <c r="G2338" i="3"/>
  <c r="G1678" i="3"/>
  <c r="G1565" i="3"/>
  <c r="G2393" i="3"/>
  <c r="G1157" i="3"/>
  <c r="G255" i="3"/>
  <c r="G1347" i="3"/>
  <c r="G1960" i="3"/>
  <c r="G1200" i="3"/>
  <c r="G679" i="3"/>
  <c r="G568" i="3"/>
  <c r="G1245" i="3"/>
  <c r="G177" i="3"/>
  <c r="G1676" i="3"/>
  <c r="G382" i="3"/>
  <c r="G528" i="3"/>
  <c r="G1742" i="3"/>
  <c r="G715" i="3"/>
  <c r="G2267" i="3"/>
  <c r="G315" i="3"/>
  <c r="G792" i="3"/>
  <c r="G2202" i="3"/>
  <c r="G1969" i="3"/>
  <c r="G1432" i="3"/>
  <c r="G482" i="3"/>
  <c r="G1467" i="3"/>
  <c r="G1849" i="3"/>
  <c r="G951" i="3"/>
  <c r="G661" i="3"/>
  <c r="G1284" i="3"/>
  <c r="G2563" i="3"/>
  <c r="G2240" i="3"/>
  <c r="G28" i="3"/>
  <c r="G1803" i="3"/>
  <c r="G404" i="3"/>
  <c r="G1024" i="3"/>
  <c r="G1298" i="3"/>
  <c r="G454" i="3"/>
  <c r="G1951" i="3"/>
  <c r="G186" i="3"/>
  <c r="G1023" i="3"/>
  <c r="G128" i="3"/>
  <c r="G1075" i="3"/>
  <c r="G2190" i="3"/>
  <c r="G2033" i="3"/>
  <c r="G2256" i="3"/>
  <c r="G758" i="3"/>
  <c r="G854" i="3"/>
  <c r="G955" i="3"/>
  <c r="G182" i="3"/>
  <c r="G2522" i="3"/>
  <c r="G1956" i="3"/>
  <c r="G1756" i="3"/>
  <c r="G1414" i="3"/>
  <c r="G1125" i="3"/>
  <c r="G2427" i="3"/>
  <c r="G1065" i="3"/>
  <c r="G419" i="3"/>
  <c r="G1348" i="3"/>
  <c r="G1608" i="3"/>
  <c r="G2285" i="3"/>
  <c r="G703" i="3"/>
  <c r="G423" i="3"/>
  <c r="G2059" i="3"/>
  <c r="G179" i="3"/>
  <c r="G1326" i="3"/>
  <c r="G208" i="3"/>
  <c r="G1057" i="3"/>
  <c r="G2177" i="3"/>
  <c r="G943" i="3"/>
  <c r="G2239" i="3"/>
  <c r="G1884" i="3"/>
  <c r="G1487" i="3"/>
  <c r="G935" i="3"/>
  <c r="G400" i="3"/>
  <c r="G1753" i="3"/>
  <c r="G2208" i="3"/>
  <c r="G1866" i="3"/>
  <c r="G1589" i="3"/>
  <c r="G1444" i="3"/>
  <c r="G1936" i="3"/>
  <c r="G1502" i="3"/>
  <c r="G1372" i="3"/>
  <c r="G632" i="3"/>
  <c r="G198" i="3"/>
  <c r="G1841" i="3"/>
  <c r="G173" i="3"/>
  <c r="G1496" i="3"/>
  <c r="G1674" i="3"/>
  <c r="G2195" i="3"/>
  <c r="G1001" i="3"/>
  <c r="G2362" i="3"/>
  <c r="G2196" i="3"/>
  <c r="G1839" i="3"/>
  <c r="G1329" i="3"/>
  <c r="G122" i="3"/>
  <c r="G387" i="3"/>
  <c r="G172" i="3"/>
  <c r="G862" i="3"/>
  <c r="G1697" i="3"/>
  <c r="G466" i="3"/>
  <c r="G1689" i="3"/>
  <c r="G2396" i="3"/>
  <c r="G107" i="3"/>
  <c r="G671" i="3"/>
  <c r="G1081" i="3"/>
  <c r="G1946" i="3"/>
  <c r="G2189" i="3"/>
  <c r="G685" i="3"/>
  <c r="G2157" i="3"/>
  <c r="G563" i="3"/>
  <c r="G245" i="3"/>
  <c r="G337" i="3"/>
  <c r="G2391" i="3"/>
  <c r="G986" i="3"/>
  <c r="G61" i="3"/>
  <c r="G2507" i="3"/>
  <c r="G1127" i="3"/>
  <c r="G297" i="3"/>
  <c r="G1212" i="3"/>
  <c r="G1829" i="3"/>
  <c r="G2246" i="3"/>
  <c r="G653" i="3"/>
  <c r="G1427" i="3"/>
  <c r="G1493" i="3"/>
  <c r="G2116" i="3"/>
  <c r="G818" i="3"/>
  <c r="G842" i="3"/>
  <c r="G1090" i="3"/>
  <c r="G645" i="3"/>
  <c r="G1139" i="3"/>
  <c r="G1993" i="3"/>
  <c r="G822" i="3"/>
  <c r="G1306" i="3"/>
  <c r="G1476" i="3"/>
  <c r="G112" i="3"/>
  <c r="G1851" i="3"/>
  <c r="G1314" i="3"/>
  <c r="G2524" i="3"/>
  <c r="G2560" i="3"/>
  <c r="G1605" i="3"/>
  <c r="G347" i="3"/>
  <c r="G963" i="3"/>
  <c r="G589" i="3"/>
  <c r="G961" i="3"/>
  <c r="G1669" i="3"/>
  <c r="G1714" i="3"/>
  <c r="G1850" i="3"/>
  <c r="G1726" i="3"/>
  <c r="G1171" i="3"/>
  <c r="G1704" i="3"/>
  <c r="G875" i="3"/>
  <c r="G2082" i="3"/>
  <c r="G1526" i="3"/>
  <c r="G1016" i="3"/>
  <c r="G2114" i="3"/>
  <c r="G1554" i="3"/>
  <c r="G239" i="3"/>
  <c r="G1445" i="3"/>
  <c r="G1375" i="3"/>
  <c r="G345" i="3"/>
  <c r="G911" i="3"/>
  <c r="G1640" i="3"/>
  <c r="G2039" i="3"/>
  <c r="G1475" i="3"/>
  <c r="G1550" i="3"/>
  <c r="G907" i="3"/>
  <c r="G475" i="3"/>
  <c r="G1807" i="3"/>
  <c r="G2092" i="3"/>
  <c r="G269" i="3"/>
  <c r="G1426" i="3"/>
  <c r="G2024" i="3"/>
  <c r="G1352" i="3"/>
  <c r="G425" i="3"/>
  <c r="G1396" i="3"/>
  <c r="G617" i="3"/>
  <c r="G1045" i="3"/>
  <c r="G1041" i="3"/>
  <c r="G2540" i="3"/>
  <c r="G857" i="3"/>
  <c r="G1712" i="3"/>
  <c r="G766" i="3"/>
  <c r="G1739" i="3"/>
  <c r="G2112" i="3"/>
  <c r="G1859" i="3"/>
  <c r="G542" i="3"/>
  <c r="G292" i="3"/>
  <c r="G2506" i="3"/>
  <c r="G1141" i="3"/>
  <c r="G1577" i="3"/>
  <c r="G1999" i="3"/>
  <c r="G2529" i="3"/>
  <c r="G1965" i="3"/>
  <c r="G644" i="3"/>
  <c r="G1034" i="3"/>
  <c r="G638" i="3"/>
  <c r="G1218" i="3"/>
  <c r="G467" i="3"/>
  <c r="G1430" i="3"/>
  <c r="G31" i="3"/>
  <c r="G2178" i="3"/>
  <c r="G1602" i="3"/>
  <c r="G647" i="3"/>
  <c r="G852" i="3"/>
  <c r="G2187" i="3"/>
  <c r="G1441" i="3"/>
  <c r="G1286" i="3"/>
  <c r="G2086" i="3"/>
  <c r="G86" i="3"/>
  <c r="G1801" i="3"/>
  <c r="G2392" i="3"/>
  <c r="G178" i="3"/>
  <c r="G1076" i="3"/>
  <c r="G1995" i="3"/>
  <c r="G1510" i="3"/>
  <c r="G511" i="3"/>
  <c r="G205" i="3"/>
  <c r="G2134" i="3"/>
  <c r="G2030" i="3"/>
  <c r="G1973" i="3"/>
  <c r="G1206" i="3"/>
  <c r="G660" i="3"/>
  <c r="G125" i="3"/>
  <c r="G1584" i="3"/>
  <c r="G2251" i="3"/>
  <c r="G1808" i="3"/>
  <c r="G1322" i="3"/>
  <c r="G1201" i="3"/>
  <c r="G2291" i="3"/>
  <c r="G1679" i="3"/>
  <c r="G2501" i="3"/>
  <c r="G1929" i="3"/>
  <c r="G2204" i="3"/>
  <c r="G2558" i="3"/>
  <c r="G1100" i="3"/>
  <c r="G1748" i="3"/>
  <c r="G1355" i="3"/>
  <c r="G2060" i="3"/>
  <c r="G1657" i="3"/>
  <c r="G1312" i="3"/>
  <c r="G1647" i="3"/>
  <c r="G184" i="3"/>
  <c r="G2486" i="3"/>
  <c r="G2376" i="3"/>
  <c r="G1138" i="3"/>
  <c r="G1959" i="3"/>
  <c r="G2292" i="3"/>
  <c r="G2161" i="3"/>
  <c r="G2373" i="3"/>
  <c r="G1398" i="3"/>
  <c r="G322" i="3"/>
  <c r="G1711" i="3"/>
  <c r="G1330" i="3"/>
  <c r="G1285" i="3"/>
  <c r="G2170" i="3"/>
  <c r="G377" i="3"/>
  <c r="G223" i="3"/>
  <c r="G253" i="3"/>
  <c r="G2556" i="3"/>
  <c r="G1761" i="3"/>
  <c r="G812" i="3"/>
  <c r="G1485" i="3"/>
  <c r="G1544" i="3"/>
  <c r="G1162" i="3"/>
  <c r="G1149" i="3"/>
  <c r="G215" i="3"/>
  <c r="G1637" i="3"/>
  <c r="G630" i="3"/>
  <c r="G411" i="3"/>
  <c r="G1528" i="3"/>
  <c r="G1013" i="3"/>
  <c r="G853" i="3"/>
  <c r="G2375" i="3"/>
  <c r="G1258" i="3"/>
  <c r="G1108" i="3"/>
  <c r="G1792" i="3"/>
  <c r="G1876" i="3"/>
  <c r="G2034" i="3"/>
  <c r="G1727" i="3"/>
  <c r="G2388" i="3"/>
  <c r="G1773" i="3"/>
  <c r="G1992" i="3"/>
  <c r="G1833" i="3"/>
  <c r="G1055" i="3"/>
  <c r="G82" i="3"/>
  <c r="G1564" i="3"/>
  <c r="G2073" i="3"/>
  <c r="G2117" i="3"/>
  <c r="G1061" i="3"/>
  <c r="G2465" i="3"/>
  <c r="G2557" i="3"/>
  <c r="G2434" i="3"/>
  <c r="G675" i="3"/>
  <c r="G832" i="3"/>
  <c r="G1763" i="3"/>
  <c r="G1928" i="3"/>
  <c r="G49" i="3"/>
  <c r="G1222" i="3"/>
  <c r="G1597" i="3"/>
  <c r="G1098" i="3"/>
  <c r="G2518" i="3"/>
  <c r="G1231" i="3"/>
  <c r="G529" i="3"/>
  <c r="G765" i="3"/>
  <c r="G508" i="3"/>
  <c r="G982" i="3"/>
  <c r="G1049" i="3"/>
  <c r="G1961" i="3"/>
  <c r="G1958" i="3"/>
  <c r="G1736" i="3"/>
  <c r="G1811" i="3"/>
  <c r="G1005" i="3"/>
  <c r="G2066" i="3"/>
  <c r="G1508" i="3"/>
  <c r="G1821" i="3"/>
  <c r="G2371" i="3"/>
  <c r="G1393" i="3"/>
  <c r="G270" i="3"/>
  <c r="G506" i="3"/>
  <c r="G2330" i="3"/>
  <c r="G489" i="3"/>
  <c r="G2456" i="3"/>
  <c r="G999" i="3"/>
  <c r="G2010" i="3"/>
  <c r="G737" i="3"/>
  <c r="G1708" i="3"/>
  <c r="G1978" i="3"/>
  <c r="G2096" i="3"/>
  <c r="G2128" i="3"/>
  <c r="G2554" i="3"/>
  <c r="G314" i="3"/>
  <c r="G1531" i="3"/>
  <c r="G2513" i="3"/>
  <c r="G238" i="3"/>
  <c r="G1870" i="3"/>
  <c r="G2076" i="3"/>
  <c r="G1363" i="3"/>
  <c r="G22" i="3"/>
  <c r="G410" i="3"/>
  <c r="G38" i="3"/>
  <c r="G1058" i="3"/>
  <c r="G2136" i="3"/>
  <c r="G2271" i="3"/>
  <c r="G2463" i="3"/>
  <c r="G277" i="3"/>
  <c r="G1840" i="3"/>
  <c r="G2220" i="3"/>
  <c r="G252" i="3"/>
  <c r="G249" i="3"/>
  <c r="G1354" i="3"/>
  <c r="G2433" i="3"/>
  <c r="G1089" i="3"/>
  <c r="G1900" i="3"/>
  <c r="G720" i="3"/>
  <c r="G1587" i="3"/>
  <c r="G26" i="3"/>
  <c r="G1386" i="3"/>
  <c r="G1484" i="3"/>
  <c r="G351" i="3"/>
  <c r="G2585" i="3"/>
  <c r="G283" i="3"/>
  <c r="G2297" i="3"/>
  <c r="G926" i="3"/>
  <c r="G449" i="3"/>
  <c r="G2009" i="3"/>
  <c r="G1299" i="3"/>
  <c r="G1745" i="3"/>
  <c r="G850" i="3"/>
  <c r="G2561" i="3"/>
  <c r="G136" i="3"/>
  <c r="G116" i="3"/>
  <c r="G1126" i="3"/>
  <c r="G1344" i="3"/>
  <c r="G1208" i="3"/>
  <c r="G597" i="3"/>
  <c r="G779" i="3"/>
  <c r="G1785" i="3"/>
  <c r="G849" i="3"/>
  <c r="G2283" i="3"/>
  <c r="G1879" i="3"/>
  <c r="G440" i="3"/>
  <c r="G918" i="3"/>
  <c r="G79" i="3"/>
  <c r="G1304" i="3"/>
  <c r="G1221" i="3"/>
  <c r="G10" i="3"/>
  <c r="G827" i="3"/>
  <c r="G378" i="3"/>
  <c r="G747" i="3"/>
  <c r="G2287" i="3"/>
  <c r="G1185" i="3"/>
  <c r="G305" i="3"/>
  <c r="G1505" i="3"/>
  <c r="G639" i="3"/>
  <c r="G841" i="3"/>
  <c r="G1512" i="3"/>
  <c r="G1032" i="3"/>
  <c r="G554" i="3"/>
  <c r="G2306" i="3"/>
  <c r="G473" i="3"/>
  <c r="G1376" i="3"/>
  <c r="G991" i="3"/>
  <c r="G56" i="3"/>
  <c r="G241" i="3"/>
  <c r="G609" i="3"/>
  <c r="G105" i="3"/>
  <c r="G2210" i="3"/>
  <c r="G2368" i="3"/>
  <c r="G2510" i="3"/>
  <c r="G1217" i="3"/>
  <c r="G2235" i="3"/>
  <c r="G246" i="3"/>
  <c r="G882" i="3"/>
  <c r="G1234" i="3"/>
  <c r="G443" i="3"/>
  <c r="G113" i="3"/>
  <c r="G964" i="3"/>
  <c r="G1268" i="3"/>
  <c r="G2071" i="3"/>
  <c r="G1066" i="3"/>
  <c r="G2322" i="3"/>
  <c r="G73" i="3"/>
  <c r="G753" i="3"/>
  <c r="G603" i="3"/>
  <c r="G1305" i="3"/>
  <c r="G759" i="3"/>
  <c r="G1035" i="3"/>
  <c r="G2070" i="3"/>
  <c r="G2345" i="3"/>
  <c r="G712" i="3"/>
  <c r="G2163" i="3"/>
  <c r="G1458" i="3"/>
  <c r="G1996" i="3"/>
  <c r="G1834" i="3"/>
  <c r="G1962" i="3"/>
  <c r="G892" i="3"/>
  <c r="G235" i="3"/>
  <c r="G1186" i="3"/>
  <c r="G2311" i="3"/>
  <c r="G781" i="3"/>
  <c r="G1700" i="3"/>
  <c r="G2379" i="3"/>
  <c r="G2445" i="3"/>
  <c r="G2329" i="3"/>
  <c r="G2421" i="3"/>
  <c r="G1846" i="3"/>
  <c r="G445" i="3"/>
  <c r="G2489" i="3"/>
  <c r="G787" i="3"/>
  <c r="G18" i="3"/>
  <c r="G1939" i="3"/>
  <c r="G2527" i="3"/>
  <c r="G521" i="3"/>
  <c r="G859" i="3"/>
  <c r="G2047" i="3"/>
  <c r="G2339" i="3"/>
  <c r="G1767" i="3"/>
  <c r="G1166" i="3"/>
  <c r="G1894" i="3"/>
  <c r="G1492" i="3"/>
  <c r="G1867" i="3"/>
  <c r="G406" i="3"/>
  <c r="G1404" i="3"/>
  <c r="G2029" i="3"/>
  <c r="G2016" i="3"/>
  <c r="G885" i="3"/>
  <c r="G298" i="3"/>
  <c r="G1819" i="3"/>
  <c r="G1202" i="3"/>
  <c r="G902" i="3"/>
  <c r="G2323" i="3"/>
  <c r="G1701" i="3"/>
  <c r="G1802" i="3"/>
  <c r="G925" i="3"/>
  <c r="G2576" i="3"/>
  <c r="G472" i="3"/>
  <c r="G622" i="3"/>
  <c r="G2022" i="3"/>
  <c r="G929" i="3"/>
  <c r="G1235" i="3"/>
  <c r="G1310" i="3"/>
  <c r="G2468" i="3"/>
  <c r="G548" i="3"/>
  <c r="G1770" i="3"/>
  <c r="G2089" i="3"/>
  <c r="G2160" i="3"/>
  <c r="G728" i="3"/>
  <c r="G1914" i="3"/>
  <c r="G1591" i="3"/>
  <c r="G1628" i="3"/>
  <c r="G656" i="3"/>
  <c r="G764" i="3"/>
  <c r="G1159" i="3"/>
  <c r="G498" i="3"/>
  <c r="G1883" i="3"/>
  <c r="G820" i="3"/>
  <c r="G754" i="3"/>
  <c r="G1764" i="3"/>
  <c r="G2351" i="3"/>
  <c r="G1598" i="3"/>
  <c r="G621" i="3"/>
  <c r="G1301" i="3"/>
  <c r="G313" i="3"/>
  <c r="G1654" i="3"/>
  <c r="G2441" i="3"/>
  <c r="G1593" i="3"/>
  <c r="G1118" i="3"/>
  <c r="G1895" i="3"/>
  <c r="G158" i="3"/>
  <c r="G111" i="3"/>
  <c r="G718" i="3"/>
  <c r="G2470" i="3"/>
  <c r="G2461" i="3"/>
  <c r="G657" i="3"/>
  <c r="G1974" i="3"/>
  <c r="G1030" i="3"/>
  <c r="G2216" i="3"/>
  <c r="G1391" i="3"/>
  <c r="G2447" i="3"/>
  <c r="G2288" i="3"/>
  <c r="G2514" i="3"/>
  <c r="G869" i="3"/>
  <c r="G590" i="3"/>
  <c r="G331" i="3"/>
  <c r="G1930" i="3"/>
  <c r="G444" i="3"/>
  <c r="G2495" i="3"/>
  <c r="G464" i="3"/>
  <c r="G376" i="3"/>
  <c r="G160" i="3"/>
  <c r="G1684" i="3"/>
  <c r="G2315" i="3"/>
  <c r="G1990" i="3"/>
  <c r="G629" i="3"/>
  <c r="G1434" i="3"/>
  <c r="G1011" i="3"/>
  <c r="G957" i="3"/>
  <c r="G2054" i="3"/>
  <c r="G788" i="3"/>
  <c r="G2133" i="3"/>
  <c r="G2262" i="3"/>
  <c r="G730" i="3"/>
  <c r="G2326" i="3"/>
  <c r="G2040" i="3"/>
  <c r="G2432" i="3"/>
  <c r="G481" i="3"/>
  <c r="G2354" i="3"/>
  <c r="G1351" i="3"/>
  <c r="G912" i="3"/>
  <c r="G2097" i="3"/>
  <c r="G1799" i="3"/>
  <c r="G1394" i="3"/>
  <c r="G797" i="3"/>
  <c r="G1353" i="3"/>
  <c r="G1718" i="3"/>
  <c r="G745" i="3"/>
  <c r="G564" i="3"/>
  <c r="G1456" i="3"/>
  <c r="G62" i="3"/>
  <c r="G2466" i="3"/>
  <c r="G694" i="3"/>
  <c r="G815" i="3"/>
  <c r="G973" i="3"/>
  <c r="G372" i="3"/>
  <c r="G42" i="3"/>
  <c r="G1655" i="3"/>
  <c r="G527" i="3"/>
  <c r="G864" i="3"/>
  <c r="G89" i="3"/>
  <c r="G1533" i="3"/>
  <c r="G1972" i="3"/>
  <c r="G2464" i="3"/>
  <c r="G915" i="3"/>
  <c r="G1096" i="3"/>
  <c r="G1281" i="3"/>
  <c r="G2172" i="3"/>
  <c r="G948" i="3"/>
  <c r="G370" i="3"/>
  <c r="G587" i="3"/>
  <c r="G1273" i="3"/>
  <c r="G648" i="3"/>
  <c r="G1922" i="3"/>
  <c r="G492" i="3"/>
  <c r="G2383" i="3"/>
  <c r="G2109" i="3"/>
  <c r="G2525" i="3"/>
  <c r="G2318" i="3"/>
  <c r="G1852" i="3"/>
  <c r="G2074" i="3"/>
  <c r="G798" i="3"/>
  <c r="G2179" i="3"/>
  <c r="G800" i="3"/>
  <c r="G1843" i="3"/>
  <c r="G701" i="3"/>
  <c r="G592" i="3"/>
  <c r="G1576" i="3"/>
  <c r="G2012" i="3"/>
  <c r="G770" i="3"/>
  <c r="G1606" i="3"/>
  <c r="G512" i="3"/>
  <c r="G659" i="3"/>
  <c r="G1303" i="3"/>
  <c r="G1632" i="3"/>
  <c r="G2403" i="3"/>
  <c r="G2454" i="3"/>
  <c r="G1477" i="3"/>
  <c r="G1804" i="3"/>
  <c r="G2565" i="3"/>
  <c r="G2007" i="3"/>
  <c r="G776" i="3"/>
  <c r="G1524" i="3"/>
  <c r="G1317" i="3"/>
  <c r="G2013" i="3"/>
  <c r="G786" i="3"/>
  <c r="G2547" i="3"/>
  <c r="G2062" i="3"/>
  <c r="G823" i="3"/>
  <c r="G389" i="3"/>
  <c r="G2494" i="3"/>
  <c r="G1039" i="3"/>
  <c r="G1560" i="3"/>
  <c r="G1433" i="3"/>
  <c r="G1008" i="3"/>
  <c r="G813" i="3"/>
  <c r="G1514" i="3"/>
  <c r="G1331" i="3"/>
  <c r="G1653" i="3"/>
  <c r="G1860" i="3"/>
  <c r="G2242" i="3"/>
  <c r="G484" i="3"/>
  <c r="G339" i="3"/>
  <c r="G940" i="3"/>
  <c r="G602" i="3"/>
  <c r="G1530" i="3"/>
  <c r="G509" i="3"/>
  <c r="G2418" i="3"/>
  <c r="G115" i="3"/>
  <c r="G1977" i="3"/>
  <c r="G627" i="3"/>
  <c r="G1204" i="3"/>
  <c r="G1924" i="3"/>
  <c r="G428" i="3"/>
  <c r="G2270" i="3"/>
  <c r="G778" i="3"/>
  <c r="G1173" i="3"/>
  <c r="G505" i="3"/>
  <c r="G807" i="3"/>
  <c r="G1724" i="3"/>
  <c r="G724" i="3"/>
  <c r="G258" i="3"/>
  <c r="G1188" i="3"/>
  <c r="G1210" i="3"/>
  <c r="G1146" i="3"/>
  <c r="G1224" i="3"/>
  <c r="G2123" i="3"/>
  <c r="G260" i="3"/>
  <c r="G335" i="3"/>
  <c r="G1791" i="3"/>
  <c r="G1343" i="3"/>
  <c r="G2278" i="3"/>
  <c r="G1237" i="3"/>
  <c r="G2533" i="3"/>
  <c r="G1168" i="3"/>
  <c r="G856" i="3"/>
  <c r="G30" i="3"/>
  <c r="G2384" i="3"/>
  <c r="G1660" i="3"/>
  <c r="G84" i="3"/>
  <c r="G2344" i="3"/>
  <c r="G2217" i="3"/>
  <c r="G914" i="3"/>
  <c r="G1145" i="3"/>
  <c r="G1954" i="3"/>
  <c r="G2414" i="3"/>
  <c r="G1519" i="3"/>
  <c r="G937" i="3"/>
  <c r="G1572" i="3"/>
  <c r="G250" i="3"/>
  <c r="G684" i="3"/>
  <c r="G1278" i="3"/>
  <c r="G994" i="3"/>
  <c r="G1723" i="3"/>
  <c r="G2573" i="3"/>
  <c r="G909" i="3"/>
  <c r="G2578" i="3"/>
  <c r="G2542" i="3"/>
  <c r="G213" i="3"/>
  <c r="G2350" i="3"/>
  <c r="G995" i="3"/>
  <c r="G1144" i="3"/>
  <c r="G1229" i="3"/>
  <c r="G171" i="3"/>
  <c r="G1416" i="3"/>
  <c r="G1570" i="3"/>
  <c r="G27" i="3"/>
  <c r="G1044" i="3"/>
  <c r="G193" i="3"/>
  <c r="G383" i="3"/>
  <c r="G714" i="3"/>
  <c r="G53" i="3"/>
  <c r="G1315" i="3"/>
  <c r="G1950" i="3"/>
  <c r="G301" i="3"/>
  <c r="G247" i="3"/>
  <c r="G1553" i="3"/>
  <c r="G1910" i="3"/>
  <c r="G2361" i="3"/>
  <c r="G2219" i="3"/>
  <c r="G2263" i="3"/>
  <c r="G476" i="3"/>
  <c r="G40" i="3"/>
  <c r="G379" i="3"/>
  <c r="G1658" i="3"/>
  <c r="G2476" i="3"/>
  <c r="G1461" i="3"/>
  <c r="G1410" i="3"/>
  <c r="G523" i="3"/>
  <c r="G2025" i="3"/>
  <c r="G2406" i="3"/>
  <c r="G1897" i="3"/>
  <c r="G503" i="3"/>
  <c r="G29" i="3"/>
  <c r="G2346" i="3"/>
  <c r="G614" i="3"/>
  <c r="G998" i="3"/>
  <c r="G1691" i="3"/>
  <c r="G2273" i="3"/>
  <c r="G1073" i="3"/>
  <c r="G2342" i="3"/>
  <c r="G2305" i="3"/>
  <c r="G496" i="3"/>
  <c r="G152" i="3"/>
  <c r="G2095" i="3"/>
  <c r="G2094" i="3"/>
  <c r="G1793" i="3"/>
  <c r="G975" i="3"/>
  <c r="G552" i="3"/>
  <c r="G669" i="3"/>
  <c r="G664" i="3"/>
  <c r="G1692" i="3"/>
  <c r="G1979" i="3"/>
  <c r="G1010" i="3"/>
  <c r="G1244" i="3"/>
  <c r="G1498" i="3"/>
  <c r="G1103" i="3"/>
  <c r="G1238" i="3"/>
  <c r="G784" i="3"/>
  <c r="G2564" i="3"/>
  <c r="G1525" i="3"/>
  <c r="G1651" i="3"/>
  <c r="G636" i="3"/>
  <c r="G1661" i="3"/>
  <c r="G913" i="3"/>
  <c r="G2308" i="3"/>
  <c r="G2228" i="3"/>
  <c r="G413" i="3"/>
  <c r="G450" i="3"/>
  <c r="G149" i="3"/>
  <c r="G1333" i="3"/>
  <c r="G904" i="3"/>
  <c r="G477" i="3"/>
  <c r="G686" i="3"/>
  <c r="G2004" i="3"/>
  <c r="G1573" i="3"/>
  <c r="G191" i="3"/>
  <c r="G1283" i="3"/>
  <c r="G2165" i="3"/>
  <c r="G303" i="3"/>
  <c r="G2377" i="3"/>
  <c r="G360" i="3"/>
  <c r="G547" i="3"/>
  <c r="G1466" i="3"/>
  <c r="G1945" i="3"/>
  <c r="G1443" i="3"/>
  <c r="G1473" i="3"/>
  <c r="G91" i="3"/>
  <c r="G211" i="3"/>
  <c r="G1022" i="3"/>
  <c r="G2277" i="3"/>
  <c r="G334" i="3"/>
  <c r="G583" i="3"/>
  <c r="G1620" i="3"/>
  <c r="G868" i="3"/>
  <c r="G748" i="3"/>
  <c r="G2184" i="3"/>
  <c r="G2532" i="3"/>
  <c r="G2153" i="3"/>
  <c r="G2264" i="3"/>
  <c r="G1568" i="3"/>
  <c r="G2088" i="3"/>
  <c r="G2469" i="3"/>
  <c r="G830" i="3"/>
  <c r="G880" i="3"/>
  <c r="G1902" i="3"/>
  <c r="G236" i="3"/>
  <c r="G931" i="3"/>
  <c r="G2394" i="3"/>
  <c r="G954" i="3"/>
  <c r="G727" i="3"/>
  <c r="G1350" i="3"/>
  <c r="G1397" i="3"/>
  <c r="G220" i="3"/>
  <c r="G251" i="3"/>
  <c r="G1158" i="3"/>
  <c r="G1277" i="3"/>
  <c r="G582" i="3"/>
  <c r="G1178" i="3"/>
  <c r="G1862" i="3"/>
  <c r="G328" i="3"/>
  <c r="G1645" i="3"/>
  <c r="G92" i="3"/>
  <c r="G119" i="3"/>
  <c r="G706" i="3"/>
  <c r="G1167" i="3"/>
  <c r="G2268" i="3"/>
  <c r="G569" i="3"/>
  <c r="G2591" i="3"/>
  <c r="G933" i="3"/>
  <c r="G2048" i="3"/>
  <c r="G2017" i="3"/>
  <c r="G530" i="3"/>
  <c r="G369" i="3"/>
  <c r="G2234" i="3"/>
  <c r="G874" i="3"/>
  <c r="G1062" i="3"/>
  <c r="G312" i="3"/>
  <c r="G1031" i="3"/>
  <c r="G2038" i="3"/>
  <c r="G910" i="3"/>
  <c r="G1630" i="3"/>
  <c r="G2544" i="3"/>
  <c r="G2011" i="3"/>
  <c r="G613" i="3"/>
  <c r="G1586" i="3"/>
  <c r="G905" i="3"/>
  <c r="G2588" i="3"/>
  <c r="G1179" i="3"/>
  <c r="G93" i="3"/>
  <c r="G371" i="3"/>
  <c r="G888" i="3"/>
  <c r="G159" i="3"/>
  <c r="G2000" i="3"/>
  <c r="G2205" i="3"/>
  <c r="G2169" i="3"/>
  <c r="G1371" i="3"/>
  <c r="G831" i="3"/>
  <c r="G384" i="3"/>
  <c r="G760" i="3"/>
  <c r="G58" i="3"/>
  <c r="G1816" i="3"/>
  <c r="G2446" i="3"/>
  <c r="G52" i="3"/>
  <c r="G2181" i="3"/>
  <c r="G1115" i="3"/>
  <c r="G66" i="3"/>
  <c r="G2569" i="3"/>
  <c r="G2426" i="3"/>
  <c r="G606" i="3"/>
  <c r="G1856" i="3"/>
  <c r="G1174" i="3"/>
  <c r="G628" i="3"/>
  <c r="G291" i="3"/>
  <c r="G279" i="3"/>
  <c r="G1615" i="3"/>
  <c r="G2528" i="3"/>
  <c r="G1172" i="3"/>
  <c r="G691" i="3"/>
  <c r="G908" i="3"/>
  <c r="G1114" i="3"/>
  <c r="G1664" i="3"/>
  <c r="G1538" i="3"/>
  <c r="G1072" i="3"/>
  <c r="G2481" i="3"/>
  <c r="G522" i="3"/>
  <c r="G516" i="3"/>
  <c r="G1088" i="3"/>
  <c r="G266" i="3"/>
  <c r="G346" i="3"/>
  <c r="G1401" i="3"/>
  <c r="G2450" i="3"/>
  <c r="G2244" i="3"/>
  <c r="G1699" i="3"/>
  <c r="G557" i="3"/>
  <c r="G2352" i="3"/>
  <c r="G1288" i="3"/>
  <c r="G1129" i="3"/>
  <c r="G299" i="3"/>
  <c r="G2448" i="3"/>
  <c r="G976" i="3"/>
  <c r="G2155" i="3"/>
  <c r="G2193" i="3"/>
  <c r="G539" i="3"/>
  <c r="G1392" i="3"/>
  <c r="G192" i="3"/>
  <c r="G978" i="3"/>
  <c r="G1429" i="3"/>
  <c r="G110" i="3"/>
  <c r="G486" i="3"/>
  <c r="G2309" i="3"/>
  <c r="G2508" i="3"/>
  <c r="G1504" i="3"/>
  <c r="G1446" i="3"/>
  <c r="G2055" i="3"/>
  <c r="G97" i="3"/>
  <c r="G1239" i="3"/>
  <c r="G44" i="3"/>
  <c r="G1744" i="3"/>
  <c r="G2479" i="3"/>
  <c r="G1592" i="3"/>
  <c r="G988" i="3"/>
  <c r="G263" i="3"/>
  <c r="G507" i="3"/>
  <c r="G1338" i="3"/>
  <c r="G809" i="3"/>
  <c r="G2008" i="3"/>
  <c r="G2312" i="3"/>
  <c r="G1408" i="3"/>
  <c r="G243" i="3"/>
  <c r="G1247" i="3"/>
  <c r="G2036" i="3"/>
  <c r="G1262" i="3"/>
  <c r="G600" i="3"/>
  <c r="G1643" i="3"/>
  <c r="G2425" i="3"/>
  <c r="G150" i="3"/>
  <c r="G229" i="3"/>
  <c r="G135" i="3"/>
  <c r="G1659" i="3"/>
  <c r="G1921" i="3"/>
  <c r="G1534" i="3"/>
  <c r="G612" i="3"/>
  <c r="G127" i="3"/>
  <c r="G2222" i="3"/>
  <c r="G2164" i="3"/>
  <c r="G95" i="3"/>
  <c r="G1132" i="3"/>
  <c r="G984" i="3"/>
  <c r="G763" i="3"/>
  <c r="G1719" i="3"/>
  <c r="G1189" i="3"/>
  <c r="G434" i="3"/>
  <c r="G936" i="3"/>
  <c r="G680" i="3"/>
  <c r="G2400" i="3"/>
  <c r="G744" i="3"/>
  <c r="G2341" i="3"/>
  <c r="G109" i="3"/>
  <c r="G863" i="3"/>
  <c r="G2535" i="3"/>
  <c r="G1070" i="3"/>
  <c r="G2226" i="3"/>
  <c r="G132" i="3"/>
  <c r="G1935" i="3"/>
  <c r="G2575" i="3"/>
  <c r="G1861" i="3"/>
  <c r="G1160" i="3"/>
  <c r="G524" i="3"/>
  <c r="G980" i="3"/>
  <c r="G1579" i="3"/>
  <c r="G927" i="3"/>
  <c r="G2459" i="3"/>
  <c r="G458" i="3"/>
  <c r="G54" i="3"/>
  <c r="G2126" i="3"/>
  <c r="G1087" i="3"/>
  <c r="G1106" i="3"/>
  <c r="G1194" i="3"/>
  <c r="G1226" i="3"/>
  <c r="G1915" i="3"/>
  <c r="G495" i="3"/>
  <c r="G544" i="3"/>
  <c r="G1483" i="3"/>
  <c r="G2505" i="3"/>
  <c r="G94" i="3"/>
  <c r="G2191" i="3"/>
  <c r="G599" i="3"/>
  <c r="G2021" i="3"/>
  <c r="G118" i="3"/>
  <c r="G401" i="3"/>
  <c r="G2044" i="3"/>
  <c r="G1516" i="3"/>
  <c r="G2313" i="3"/>
  <c r="G1646" i="3"/>
  <c r="G1823" i="3"/>
  <c r="G2111" i="3"/>
  <c r="G953" i="3"/>
  <c r="G578" i="3"/>
  <c r="G2121" i="3"/>
  <c r="G14" i="3"/>
  <c r="G1190" i="3"/>
  <c r="G2397" i="3"/>
  <c r="G981" i="3"/>
  <c r="G2057" i="3"/>
  <c r="G304" i="3"/>
  <c r="G1389" i="3"/>
  <c r="G662" i="3"/>
  <c r="G2534" i="3"/>
  <c r="G771" i="3"/>
  <c r="G1339" i="3"/>
  <c r="G545" i="3"/>
  <c r="G2317" i="3"/>
  <c r="G1506" i="3"/>
  <c r="G1947" i="3"/>
  <c r="G870" i="3"/>
  <c r="G2006" i="3"/>
  <c r="G2043" i="3"/>
  <c r="G670" i="3"/>
  <c r="G2098" i="3"/>
  <c r="G457" i="3"/>
  <c r="G2531" i="3"/>
  <c r="G405" i="3"/>
  <c r="G1896" i="3"/>
  <c r="G1037" i="3"/>
  <c r="G2108" i="3"/>
  <c r="G465" i="3"/>
  <c r="G1844" i="3"/>
  <c r="G1324" i="3"/>
  <c r="G1677" i="3"/>
  <c r="G1256" i="3"/>
  <c r="G1128" i="3"/>
  <c r="G1413" i="3"/>
  <c r="G2411" i="3"/>
  <c r="G1196" i="3"/>
  <c r="G431" i="3"/>
  <c r="G1518" i="3"/>
  <c r="G1665" i="3"/>
  <c r="G2272" i="3"/>
  <c r="G1359" i="3"/>
  <c r="G2492" i="3"/>
  <c r="G1623" i="3"/>
  <c r="G2107" i="3"/>
  <c r="G1084" i="3"/>
  <c r="G102" i="3"/>
  <c r="G1457" i="3"/>
  <c r="G1121" i="3"/>
  <c r="G1828" i="3"/>
  <c r="G2523" i="3"/>
  <c r="G1180" i="3"/>
  <c r="G2509" i="3"/>
  <c r="G1120" i="3"/>
  <c r="G696" i="3"/>
  <c r="G1240" i="3"/>
  <c r="G17" i="3"/>
  <c r="G326" i="3"/>
  <c r="G1491" i="3"/>
  <c r="G2336" i="3"/>
  <c r="G1734" i="3"/>
  <c r="G2027" i="3"/>
  <c r="G1181" i="3"/>
  <c r="G36" i="3"/>
  <c r="G1994" i="3"/>
  <c r="G977" i="3"/>
  <c r="G137" i="3"/>
  <c r="G1313" i="3"/>
  <c r="G55" i="3"/>
  <c r="G1374" i="3"/>
  <c r="G168" i="3"/>
  <c r="G77" i="3"/>
  <c r="G491" i="3"/>
  <c r="G1766" i="3"/>
  <c r="G1048" i="3"/>
  <c r="G242" i="3"/>
  <c r="G100" i="3"/>
  <c r="G2307" i="3"/>
  <c r="G2188" i="3"/>
  <c r="G366" i="3"/>
  <c r="G1899" i="3"/>
  <c r="G2081" i="3"/>
  <c r="G427" i="3"/>
  <c r="G2093" i="3"/>
  <c r="G1585" i="3"/>
  <c r="G2437" i="3"/>
  <c r="G2516" i="3"/>
  <c r="G903" i="3"/>
  <c r="G1197" i="3"/>
  <c r="G1463" i="3"/>
  <c r="G407" i="3"/>
  <c r="G2255" i="3"/>
  <c r="G1191" i="3"/>
  <c r="G769" i="3"/>
  <c r="G1195" i="3"/>
  <c r="G756" i="3"/>
  <c r="G871" i="3"/>
  <c r="G363" i="3"/>
  <c r="G1912" i="3"/>
  <c r="G886" i="3"/>
  <c r="G972" i="3"/>
  <c r="G1693" i="3"/>
  <c r="G989" i="3"/>
  <c r="G2314" i="3"/>
  <c r="G385" i="3"/>
  <c r="G187" i="3"/>
  <c r="G1184" i="3"/>
  <c r="G336" i="3"/>
  <c r="G652" i="3"/>
  <c r="G1571" i="3"/>
  <c r="G833" i="3"/>
  <c r="G2395" i="3"/>
  <c r="G709" i="3"/>
  <c r="G1869" i="3"/>
  <c r="G1054" i="3"/>
  <c r="G460" i="3"/>
  <c r="G1026" i="3"/>
  <c r="G441" i="3"/>
  <c r="G338" i="3"/>
  <c r="G33" i="3"/>
  <c r="G2467" i="3"/>
  <c r="G1649" i="3"/>
  <c r="G1470" i="3"/>
  <c r="G1325" i="3"/>
  <c r="G1074" i="3"/>
  <c r="G678" i="3"/>
  <c r="G321" i="3"/>
  <c r="G148" i="3"/>
  <c r="G317" i="3"/>
  <c r="G362" i="3"/>
  <c r="G1047" i="3"/>
  <c r="G1949" i="3"/>
  <c r="G1594" i="3"/>
  <c r="G2159" i="3"/>
  <c r="G364" i="3"/>
  <c r="G2419" i="3"/>
  <c r="G1875" i="3"/>
  <c r="G860" i="3"/>
  <c r="G2546" i="3"/>
  <c r="G2293" i="3"/>
  <c r="G2358" i="3"/>
  <c r="G2592" i="3"/>
  <c r="G2253" i="3"/>
  <c r="G2385" i="3"/>
  <c r="G920" i="3"/>
  <c r="G117" i="3"/>
  <c r="G1782" i="3"/>
  <c r="G1953" i="3"/>
  <c r="G231" i="3"/>
  <c r="G1489" i="3"/>
  <c r="G1610" i="3"/>
  <c r="G2152" i="3"/>
  <c r="G2387" i="3"/>
  <c r="G124" i="3"/>
  <c r="G601" i="3"/>
  <c r="G843" i="3"/>
  <c r="G2225" i="3"/>
  <c r="G287" i="3"/>
  <c r="G1820" i="3"/>
  <c r="G1535" i="3"/>
  <c r="G1509" i="3"/>
  <c r="G1481" i="3"/>
  <c r="G1220" i="3"/>
  <c r="G1488" i="3"/>
  <c r="G462" i="3"/>
  <c r="G2480" i="3"/>
  <c r="G2551" i="3"/>
  <c r="G1893" i="3"/>
  <c r="G15" i="3"/>
  <c r="G1720" i="3"/>
  <c r="G585" i="3"/>
  <c r="G2472" i="3"/>
  <c r="G2144" i="3"/>
  <c r="G448" i="3"/>
  <c r="G917" i="3"/>
  <c r="G731" i="3"/>
  <c r="G1729" i="3"/>
  <c r="G896" i="3"/>
  <c r="G2473" i="3"/>
  <c r="G437" i="3"/>
  <c r="G1379" i="3"/>
  <c r="G565" i="3"/>
  <c r="G2115" i="3"/>
  <c r="G1634" i="3"/>
  <c r="G698" i="3"/>
  <c r="G802" i="3"/>
  <c r="G1948" i="3"/>
  <c r="G1784" i="3"/>
  <c r="G704" i="3"/>
  <c r="G633" i="3"/>
  <c r="G2067" i="3"/>
  <c r="G637" i="3"/>
  <c r="G2474" i="3"/>
  <c r="G1211" i="3"/>
  <c r="G2451" i="3"/>
  <c r="G169" i="3"/>
  <c r="G1241" i="3"/>
  <c r="G1806" i="3"/>
  <c r="G2154" i="3"/>
  <c r="G2249" i="3"/>
  <c r="G1604" i="3"/>
  <c r="G2238" i="3"/>
  <c r="G774" i="3"/>
  <c r="G1321" i="3"/>
  <c r="G1747" i="3"/>
  <c r="G202" i="3"/>
  <c r="G1650" i="3"/>
  <c r="G740" i="3"/>
  <c r="G1944" i="3"/>
  <c r="G604" i="3"/>
  <c r="G1612" i="3"/>
  <c r="G2015" i="3"/>
  <c r="G452" i="3"/>
  <c r="G373" i="3"/>
  <c r="G2056" i="3"/>
  <c r="G2166" i="3"/>
  <c r="G540" i="3"/>
  <c r="G1479" i="3"/>
  <c r="G2002" i="3"/>
  <c r="G1769" i="3"/>
  <c r="G367" i="3"/>
  <c r="G2596" i="3"/>
  <c r="G1561" i="3"/>
  <c r="G1812" i="3"/>
  <c r="G471" i="3"/>
  <c r="G1662" i="3"/>
  <c r="G2045" i="3"/>
  <c r="G1275" i="3"/>
  <c r="G1625" i="3"/>
  <c r="G1552" i="3"/>
  <c r="G1216" i="3"/>
  <c r="G2138" i="3"/>
  <c r="G1685" i="3"/>
  <c r="G284" i="3"/>
  <c r="G558" i="3"/>
  <c r="G952" i="3"/>
  <c r="G381" i="3"/>
  <c r="G1618" i="3"/>
  <c r="G746" i="3"/>
  <c r="G1436" i="3"/>
  <c r="G780" i="3"/>
  <c r="G1777" i="3"/>
  <c r="G2142" i="3"/>
  <c r="G810" i="3"/>
  <c r="G821" i="3"/>
  <c r="G1901" i="3"/>
  <c r="G572" i="3"/>
  <c r="G1199" i="3"/>
  <c r="G2367" i="3"/>
  <c r="G209" i="3"/>
  <c r="G1248" i="3"/>
  <c r="G949" i="3"/>
  <c r="G1287" i="3"/>
  <c r="G1409" i="3"/>
  <c r="G2347" i="3"/>
  <c r="G2566" i="3"/>
  <c r="G2106" i="3"/>
  <c r="G1318" i="3"/>
  <c r="G468" i="3"/>
  <c r="G1749" i="3"/>
  <c r="G2118" i="3"/>
  <c r="G559" i="3"/>
  <c r="G624" i="3"/>
  <c r="G2050" i="3"/>
  <c r="G1428" i="3"/>
  <c r="G598" i="3"/>
  <c r="G1694" i="3"/>
  <c r="G2405" i="3"/>
  <c r="G1165" i="3"/>
  <c r="G35" i="3"/>
  <c r="G1251" i="3"/>
  <c r="G70" i="3"/>
  <c r="G1451" i="3"/>
  <c r="G690" i="3"/>
  <c r="G1143" i="3"/>
  <c r="G971" i="3"/>
  <c r="G1474" i="3"/>
  <c r="G2028" i="3"/>
  <c r="G1595" i="3"/>
  <c r="G1619" i="3"/>
  <c r="G1230" i="3"/>
  <c r="G217" i="3"/>
  <c r="G1985" i="3"/>
  <c r="G2497" i="3"/>
  <c r="G2180" i="3"/>
  <c r="G463" i="3"/>
  <c r="G2477" i="3"/>
  <c r="G518" i="3"/>
  <c r="G1442" i="3"/>
  <c r="G2063" i="3"/>
  <c r="G2301" i="3"/>
  <c r="G947" i="3"/>
  <c r="G396" i="3"/>
  <c r="G517" i="3"/>
  <c r="G2398" i="3"/>
  <c r="G1403" i="3"/>
  <c r="G63" i="3"/>
  <c r="G2080" i="3"/>
  <c r="G879" i="3"/>
  <c r="G46" i="3"/>
  <c r="G866" i="3"/>
  <c r="G390" i="3"/>
  <c r="G2389" i="3"/>
  <c r="G1758" i="3"/>
  <c r="G1635" i="3"/>
  <c r="G1848" i="3"/>
  <c r="G311" i="3"/>
  <c r="G1450" i="3"/>
  <c r="G1133" i="3"/>
  <c r="G1169" i="3"/>
  <c r="G64" i="3"/>
  <c r="G1020" i="3"/>
  <c r="G1447" i="3"/>
  <c r="G1666" i="3"/>
  <c r="G2206" i="3"/>
  <c r="G1751" i="3"/>
  <c r="G722" i="3"/>
  <c r="G1636" i="3"/>
  <c r="G139" i="3"/>
  <c r="G1522" i="3"/>
  <c r="G2543" i="3"/>
  <c r="G588" i="3"/>
  <c r="G2570" i="3"/>
  <c r="G1131" i="3"/>
  <c r="G2498" i="3"/>
  <c r="G2360" i="3"/>
  <c r="G2269" i="3"/>
  <c r="G114" i="3"/>
  <c r="G1082" i="3"/>
  <c r="G950" i="3"/>
  <c r="G1407" i="3"/>
  <c r="G1824" i="3"/>
  <c r="G1569" i="3"/>
  <c r="G579" i="3"/>
  <c r="G210" i="3"/>
  <c r="G1755" i="3"/>
  <c r="G2458" i="3"/>
  <c r="G1886" i="3"/>
  <c r="G1373" i="3"/>
  <c r="G1455" i="3"/>
  <c r="G514" i="3"/>
  <c r="G162" i="3"/>
  <c r="G997" i="3"/>
  <c r="G1309" i="3"/>
  <c r="G1130" i="3"/>
  <c r="G1842" i="3"/>
  <c r="G194" i="3"/>
  <c r="G1259" i="3"/>
  <c r="G1887" i="3"/>
  <c r="G643" i="3"/>
  <c r="G1257" i="3"/>
  <c r="G782" i="3"/>
  <c r="G743" i="3"/>
  <c r="G2149" i="3"/>
  <c r="G793" i="3"/>
  <c r="G847" i="3"/>
  <c r="G1575" i="3"/>
  <c r="G1203" i="3"/>
  <c r="G2439" i="3"/>
  <c r="G1399" i="3"/>
  <c r="G2003" i="3"/>
  <c r="G2001" i="3"/>
  <c r="G1781" i="3"/>
  <c r="G324" i="3"/>
  <c r="G1459" i="3"/>
  <c r="G2119" i="3"/>
  <c r="G48" i="3"/>
  <c r="G207" i="3"/>
  <c r="G959" i="3"/>
  <c r="G593" i="3"/>
  <c r="G256" i="3"/>
  <c r="G2129" i="3"/>
  <c r="G1696" i="3"/>
  <c r="G147" i="3"/>
  <c r="G873" i="3"/>
  <c r="G804" i="3"/>
  <c r="G1293" i="3"/>
  <c r="G1069" i="3"/>
  <c r="G1092" i="3"/>
  <c r="G805" i="3"/>
  <c r="G2078" i="3"/>
  <c r="G340" i="3"/>
  <c r="G2183" i="3"/>
  <c r="G2223" i="3"/>
  <c r="G99" i="3"/>
  <c r="G1911" i="3"/>
  <c r="G1246" i="3"/>
  <c r="G1984" i="3"/>
  <c r="G543" i="3"/>
  <c r="G1439" i="3"/>
  <c r="G1786" i="3"/>
  <c r="G921" i="3"/>
  <c r="G2548" i="3"/>
  <c r="G25" i="3"/>
  <c r="G2135" i="3"/>
  <c r="G1997" i="3"/>
  <c r="G795" i="3"/>
  <c r="G932" i="3"/>
  <c r="G898" i="3"/>
  <c r="G2065" i="3"/>
  <c r="G397" i="3"/>
  <c r="G2549" i="3"/>
  <c r="G845" i="3"/>
  <c r="G742" i="3"/>
  <c r="G1360" i="3"/>
  <c r="G2453" i="3"/>
  <c r="G532" i="3"/>
  <c r="G1682" i="3"/>
  <c r="G838" i="3"/>
  <c r="G2019" i="3"/>
  <c r="G761" i="3"/>
  <c r="G2185" i="3"/>
  <c r="G967" i="3"/>
  <c r="G1918" i="3"/>
  <c r="G828" i="3"/>
  <c r="G1673" i="3"/>
  <c r="G2224" i="3"/>
  <c r="G1760" i="3"/>
  <c r="G408" i="3"/>
  <c r="G2597" i="3"/>
  <c r="G1071" i="3"/>
  <c r="G57" i="3"/>
  <c r="G453" i="3"/>
  <c r="G2192" i="3"/>
  <c r="G519" i="3"/>
  <c r="G580" i="3"/>
  <c r="G2355" i="3"/>
  <c r="G1966" i="3"/>
  <c r="G1713" i="3"/>
  <c r="G1863" i="3"/>
  <c r="G2478" i="3"/>
  <c r="G273" i="3"/>
  <c r="G1494" i="3"/>
  <c r="G2124" i="3"/>
  <c r="G1332" i="3"/>
  <c r="G1296" i="3"/>
  <c r="G126" i="3"/>
  <c r="G2325" i="3"/>
  <c r="G1027" i="3"/>
  <c r="G2343" i="3"/>
  <c r="G683" i="3"/>
  <c r="G320" i="3"/>
  <c r="G2053" i="3"/>
  <c r="G646" i="3"/>
  <c r="G945" i="3"/>
  <c r="G487" i="3"/>
  <c r="G2369" i="3"/>
  <c r="G1193" i="3"/>
  <c r="G958" i="3"/>
  <c r="G865" i="3"/>
  <c r="G1104" i="3"/>
  <c r="G2487" i="3"/>
  <c r="G32" i="3"/>
  <c r="G1004" i="3"/>
  <c r="G895" i="3"/>
  <c r="G90" i="3"/>
  <c r="G840" i="3"/>
  <c r="G1187" i="3"/>
  <c r="G1083" i="3"/>
  <c r="G98" i="3"/>
  <c r="G1523" i="3"/>
  <c r="G2321" i="3"/>
  <c r="G2399" i="3"/>
  <c r="G855" i="3"/>
  <c r="G368" i="3"/>
  <c r="G1663" i="3"/>
  <c r="G2122" i="3"/>
  <c r="G2212" i="3"/>
  <c r="G293" i="3"/>
  <c r="G741" i="3"/>
  <c r="G2356" i="3"/>
  <c r="G2120" i="3"/>
  <c r="G2201" i="3"/>
  <c r="G2211" i="3"/>
  <c r="G992" i="3"/>
  <c r="G403" i="3"/>
  <c r="G39" i="3"/>
  <c r="G319" i="3"/>
  <c r="G1941" i="3"/>
  <c r="G729" i="3"/>
  <c r="G2334" i="3"/>
  <c r="G2275" i="3"/>
  <c r="G1539" i="3"/>
  <c r="G183" i="3"/>
  <c r="G673" i="3"/>
  <c r="G941" i="3"/>
  <c r="G43" i="3"/>
  <c r="G1957" i="3"/>
  <c r="G861" i="3"/>
  <c r="G206" i="3"/>
  <c r="G2457" i="3"/>
  <c r="G161" i="3"/>
  <c r="G513" i="3"/>
  <c r="G409" i="3"/>
  <c r="G1607" i="3"/>
  <c r="G1656" i="3"/>
  <c r="G1790" i="3"/>
  <c r="G2559" i="3"/>
  <c r="G2335" i="3"/>
  <c r="G574" i="3"/>
  <c r="G1836" i="3"/>
  <c r="G773" i="3"/>
  <c r="G1631" i="3"/>
  <c r="G447" i="3"/>
  <c r="G65" i="3"/>
  <c r="G2079" i="3"/>
  <c r="G844" i="3"/>
  <c r="G1419" i="3"/>
  <c r="G939" i="3"/>
  <c r="G271" i="3"/>
  <c r="G309" i="3"/>
  <c r="G479" i="3"/>
  <c r="G1425" i="3"/>
  <c r="G1728" i="3"/>
  <c r="G358" i="3"/>
  <c r="G166" i="3"/>
  <c r="G189" i="3"/>
  <c r="G1300" i="3"/>
  <c r="G762" i="3"/>
  <c r="G344" i="3"/>
  <c r="G893" i="3"/>
  <c r="G1563" i="3"/>
  <c r="G2462" i="3"/>
  <c r="G2416" i="3"/>
  <c r="G2176" i="3"/>
  <c r="G1213" i="3"/>
  <c r="G872" i="3"/>
  <c r="G13" i="3"/>
  <c r="G1292" i="3"/>
  <c r="G616" i="3"/>
  <c r="G1388" i="3"/>
  <c r="G357" i="3"/>
  <c r="G1906" i="3"/>
  <c r="G1255" i="3"/>
  <c r="G1320" i="3"/>
  <c r="G2349" i="3"/>
  <c r="C2349" i="3" l="1"/>
  <c r="C1320" i="3"/>
  <c r="C1255" i="3"/>
  <c r="C1906" i="3"/>
  <c r="C357" i="3"/>
  <c r="C1388" i="3"/>
  <c r="C616" i="3"/>
  <c r="C1292" i="3"/>
  <c r="C13" i="3"/>
  <c r="C872" i="3"/>
  <c r="C1213" i="3"/>
  <c r="C2176" i="3"/>
  <c r="C2416" i="3"/>
  <c r="C2462" i="3"/>
  <c r="C1563" i="3"/>
  <c r="C893" i="3"/>
  <c r="C344" i="3"/>
  <c r="C762" i="3"/>
  <c r="C1300" i="3"/>
  <c r="C189" i="3"/>
  <c r="C166" i="3"/>
  <c r="C358" i="3"/>
  <c r="C1728" i="3"/>
  <c r="C1425" i="3"/>
  <c r="F502" i="1" s="1"/>
  <c r="G502" i="1" s="1"/>
  <c r="C479" i="3"/>
  <c r="C309" i="3"/>
  <c r="C271" i="3"/>
  <c r="C939" i="3"/>
  <c r="C1419" i="3"/>
  <c r="F508" i="1" s="1"/>
  <c r="G508" i="1" s="1"/>
  <c r="C844" i="3"/>
  <c r="C2079" i="3"/>
  <c r="C65" i="3"/>
  <c r="C447" i="3"/>
  <c r="C1631" i="3"/>
  <c r="C773" i="3"/>
  <c r="C1836" i="3"/>
  <c r="C574" i="3"/>
  <c r="C2335" i="3"/>
  <c r="C2559" i="3"/>
  <c r="C1790" i="3"/>
  <c r="C1656" i="3"/>
  <c r="C1607" i="3"/>
  <c r="C409" i="3"/>
  <c r="C513" i="3"/>
  <c r="C161" i="3"/>
  <c r="C2457" i="3"/>
  <c r="C206" i="3"/>
  <c r="C861" i="3"/>
  <c r="C1957" i="3"/>
  <c r="C43" i="3"/>
  <c r="C941" i="3"/>
  <c r="C673" i="3"/>
  <c r="C183" i="3"/>
  <c r="C1539" i="3"/>
  <c r="C2275" i="3"/>
  <c r="C2334" i="3"/>
  <c r="C729" i="3"/>
  <c r="C1941" i="3"/>
  <c r="C319" i="3"/>
  <c r="C39" i="3"/>
  <c r="C403" i="3"/>
  <c r="C992" i="3"/>
  <c r="C2211" i="3"/>
  <c r="C2201" i="3"/>
  <c r="C2120" i="3"/>
  <c r="C2356" i="3"/>
  <c r="C741" i="3"/>
  <c r="C293" i="3"/>
  <c r="C2212" i="3"/>
  <c r="C2122" i="3"/>
  <c r="C1663" i="3"/>
  <c r="C368" i="3"/>
  <c r="C855" i="3"/>
  <c r="C2399" i="3"/>
  <c r="C2321" i="3"/>
  <c r="C1523" i="3"/>
  <c r="C98" i="3"/>
  <c r="C1083" i="3"/>
  <c r="C1187" i="3"/>
  <c r="C840" i="3"/>
  <c r="C90" i="3"/>
  <c r="C895" i="3"/>
  <c r="C1004" i="3"/>
  <c r="C32" i="3"/>
  <c r="C2487" i="3"/>
  <c r="C1104" i="3"/>
  <c r="C865" i="3"/>
  <c r="C958" i="3"/>
  <c r="C1193" i="3"/>
  <c r="C2369" i="3"/>
  <c r="C487" i="3"/>
  <c r="C945" i="3"/>
  <c r="C646" i="3"/>
  <c r="C2053" i="3"/>
  <c r="C320" i="3"/>
  <c r="C683" i="3"/>
  <c r="C2343" i="3"/>
  <c r="C1027" i="3"/>
  <c r="C2325" i="3"/>
  <c r="C126" i="3"/>
  <c r="C1296" i="3"/>
  <c r="C1332" i="3"/>
  <c r="C2124" i="3"/>
  <c r="C1494" i="3"/>
  <c r="C273" i="3"/>
  <c r="C2478" i="3"/>
  <c r="C1863" i="3"/>
  <c r="C1713" i="3"/>
  <c r="C1966" i="3"/>
  <c r="C2355" i="3"/>
  <c r="C580" i="3"/>
  <c r="C519" i="3"/>
  <c r="C2192" i="3"/>
  <c r="C453" i="3"/>
  <c r="C57" i="3"/>
  <c r="C1071" i="3"/>
  <c r="C2597" i="3"/>
  <c r="C408" i="3"/>
  <c r="C1760" i="3"/>
  <c r="C2224" i="3"/>
  <c r="C1673" i="3"/>
  <c r="C828" i="3"/>
  <c r="C1918" i="3"/>
  <c r="C967" i="3"/>
  <c r="C2185" i="3"/>
  <c r="C761" i="3"/>
  <c r="C2019" i="3"/>
  <c r="C838" i="3"/>
  <c r="C1682" i="3"/>
  <c r="C532" i="3"/>
  <c r="C2453" i="3"/>
  <c r="C1360" i="3"/>
  <c r="C742" i="3"/>
  <c r="C845" i="3"/>
  <c r="C2549" i="3"/>
  <c r="C397" i="3"/>
  <c r="C2065" i="3"/>
  <c r="C898" i="3"/>
  <c r="C932" i="3"/>
  <c r="C795" i="3"/>
  <c r="C1997" i="3"/>
  <c r="C2135" i="3"/>
  <c r="C25" i="3"/>
  <c r="C2548" i="3"/>
  <c r="C921" i="3"/>
  <c r="C1786" i="3"/>
  <c r="C1439" i="3"/>
  <c r="C543" i="3"/>
  <c r="C1984" i="3"/>
  <c r="C1246" i="3"/>
  <c r="C1911" i="3"/>
  <c r="C99" i="3"/>
  <c r="C2223" i="3"/>
  <c r="C2183" i="3"/>
  <c r="C340" i="3"/>
  <c r="C2078" i="3"/>
  <c r="C805" i="3"/>
  <c r="C1092" i="3"/>
  <c r="C1069" i="3"/>
  <c r="C1293" i="3"/>
  <c r="C804" i="3"/>
  <c r="C873" i="3"/>
  <c r="C147" i="3"/>
  <c r="C1696" i="3"/>
  <c r="C2129" i="3"/>
  <c r="C256" i="3"/>
  <c r="C593" i="3"/>
  <c r="C959" i="3"/>
  <c r="F371" i="1" s="1"/>
  <c r="G371" i="1" s="1"/>
  <c r="C207" i="3"/>
  <c r="C48" i="3"/>
  <c r="C2119" i="3"/>
  <c r="C1459" i="3"/>
  <c r="C324" i="3"/>
  <c r="C1781" i="3"/>
  <c r="C2001" i="3"/>
  <c r="C2003" i="3"/>
  <c r="C1399" i="3"/>
  <c r="C2439" i="3"/>
  <c r="C1203" i="3"/>
  <c r="C1575" i="3"/>
  <c r="C847" i="3"/>
  <c r="C793" i="3"/>
  <c r="C2149" i="3"/>
  <c r="C743" i="3"/>
  <c r="C782" i="3"/>
  <c r="C1257" i="3"/>
  <c r="C643" i="3"/>
  <c r="C1887" i="3"/>
  <c r="F40" i="1" s="1"/>
  <c r="G40" i="1" s="1"/>
  <c r="C1259" i="3"/>
  <c r="C194" i="3"/>
  <c r="C1842" i="3"/>
  <c r="C1130" i="3"/>
  <c r="C1309" i="3"/>
  <c r="F21" i="1" s="1"/>
  <c r="G21" i="1" s="1"/>
  <c r="C997" i="3"/>
  <c r="C162" i="3"/>
  <c r="C514" i="3"/>
  <c r="C1455" i="3"/>
  <c r="F472" i="1" s="1"/>
  <c r="G472" i="1" s="1"/>
  <c r="C1373" i="3"/>
  <c r="C1886" i="3"/>
  <c r="F41" i="1" s="1"/>
  <c r="G41" i="1" s="1"/>
  <c r="C2458" i="3"/>
  <c r="C1755" i="3"/>
  <c r="C210" i="3"/>
  <c r="C579" i="3"/>
  <c r="C1569" i="3"/>
  <c r="C1824" i="3"/>
  <c r="C1407" i="3"/>
  <c r="C950" i="3"/>
  <c r="C1082" i="3"/>
  <c r="C114" i="3"/>
  <c r="C2269" i="3"/>
  <c r="C2360" i="3"/>
  <c r="C2498" i="3"/>
  <c r="C1131" i="3"/>
  <c r="F199" i="1" s="1"/>
  <c r="G199" i="1" s="1"/>
  <c r="C2570" i="3"/>
  <c r="C588" i="3"/>
  <c r="C2543" i="3"/>
  <c r="C1522" i="3"/>
  <c r="C139" i="3"/>
  <c r="C1636" i="3"/>
  <c r="C722" i="3"/>
  <c r="C1751" i="3"/>
  <c r="C2206" i="3"/>
  <c r="C1666" i="3"/>
  <c r="C1447" i="3"/>
  <c r="C1020" i="3"/>
  <c r="C64" i="3"/>
  <c r="C1169" i="3"/>
  <c r="C1133" i="3"/>
  <c r="C1450" i="3"/>
  <c r="C311" i="3"/>
  <c r="C1848" i="3"/>
  <c r="C1635" i="3"/>
  <c r="C1758" i="3"/>
  <c r="C2389" i="3"/>
  <c r="C390" i="3"/>
  <c r="C866" i="3"/>
  <c r="C46" i="3"/>
  <c r="C879" i="3"/>
  <c r="C2080" i="3"/>
  <c r="C63" i="3"/>
  <c r="C1403" i="3"/>
  <c r="C2398" i="3"/>
  <c r="C517" i="3"/>
  <c r="C396" i="3"/>
  <c r="C947" i="3"/>
  <c r="C2301" i="3"/>
  <c r="C2063" i="3"/>
  <c r="C1442" i="3"/>
  <c r="C518" i="3"/>
  <c r="C2477" i="3"/>
  <c r="C463" i="3"/>
  <c r="C2180" i="3"/>
  <c r="C2497" i="3"/>
  <c r="C1985" i="3"/>
  <c r="C217" i="3"/>
  <c r="C1230" i="3"/>
  <c r="C1619" i="3"/>
  <c r="C1595" i="3"/>
  <c r="C2028" i="3"/>
  <c r="C1474" i="3"/>
  <c r="C971" i="3"/>
  <c r="C1143" i="3"/>
  <c r="C690" i="3"/>
  <c r="C1451" i="3"/>
  <c r="C70" i="3"/>
  <c r="C1251" i="3"/>
  <c r="C35" i="3"/>
  <c r="C1165" i="3"/>
  <c r="C2405" i="3"/>
  <c r="C1694" i="3"/>
  <c r="C598" i="3"/>
  <c r="C1428" i="3"/>
  <c r="F499" i="1" s="1"/>
  <c r="G499" i="1" s="1"/>
  <c r="C2050" i="3"/>
  <c r="C624" i="3"/>
  <c r="C559" i="3"/>
  <c r="C2118" i="3"/>
  <c r="C1749" i="3"/>
  <c r="C468" i="3"/>
  <c r="C1318" i="3"/>
  <c r="C2106" i="3"/>
  <c r="C2566" i="3"/>
  <c r="C2347" i="3"/>
  <c r="C1409" i="3"/>
  <c r="C1287" i="3"/>
  <c r="C949" i="3"/>
  <c r="C1248" i="3"/>
  <c r="C209" i="3"/>
  <c r="C2367" i="3"/>
  <c r="C1199" i="3"/>
  <c r="C572" i="3"/>
  <c r="C1901" i="3"/>
  <c r="C821" i="3"/>
  <c r="C810" i="3"/>
  <c r="C2142" i="3"/>
  <c r="C1777" i="3"/>
  <c r="C780" i="3"/>
  <c r="C1436" i="3"/>
  <c r="C746" i="3"/>
  <c r="C1618" i="3"/>
  <c r="C381" i="3"/>
  <c r="C952" i="3"/>
  <c r="C558" i="3"/>
  <c r="C284" i="3"/>
  <c r="C1685" i="3"/>
  <c r="C2138" i="3"/>
  <c r="C1216" i="3"/>
  <c r="C1552" i="3"/>
  <c r="C1625" i="3"/>
  <c r="F302" i="1" s="1"/>
  <c r="G302" i="1" s="1"/>
  <c r="C1275" i="3"/>
  <c r="C2045" i="3"/>
  <c r="C1662" i="3"/>
  <c r="C471" i="3"/>
  <c r="C1812" i="3"/>
  <c r="C1561" i="3"/>
  <c r="C2596" i="3"/>
  <c r="C367" i="3"/>
  <c r="C1769" i="3"/>
  <c r="C2002" i="3"/>
  <c r="C1479" i="3"/>
  <c r="C540" i="3"/>
  <c r="C2166" i="3"/>
  <c r="C2056" i="3"/>
  <c r="C373" i="3"/>
  <c r="C452" i="3"/>
  <c r="C2015" i="3"/>
  <c r="C1612" i="3"/>
  <c r="C604" i="3"/>
  <c r="C1944" i="3"/>
  <c r="C740" i="3"/>
  <c r="C1650" i="3"/>
  <c r="C202" i="3"/>
  <c r="C1747" i="3"/>
  <c r="C1321" i="3"/>
  <c r="C774" i="3"/>
  <c r="C2238" i="3"/>
  <c r="C1604" i="3"/>
  <c r="C2249" i="3"/>
  <c r="C2154" i="3"/>
  <c r="C1806" i="3"/>
  <c r="C1241" i="3"/>
  <c r="C169" i="3"/>
  <c r="C2451" i="3"/>
  <c r="C1211" i="3"/>
  <c r="C2474" i="3"/>
  <c r="C637" i="3"/>
  <c r="C2067" i="3"/>
  <c r="C633" i="3"/>
  <c r="C704" i="3"/>
  <c r="C1784" i="3"/>
  <c r="C1948" i="3"/>
  <c r="C802" i="3"/>
  <c r="C698" i="3"/>
  <c r="C1634" i="3"/>
  <c r="C2115" i="3"/>
  <c r="C565" i="3"/>
  <c r="C1379" i="3"/>
  <c r="C437" i="3"/>
  <c r="C2473" i="3"/>
  <c r="C896" i="3"/>
  <c r="C1729" i="3"/>
  <c r="C731" i="3"/>
  <c r="C917" i="3"/>
  <c r="C448" i="3"/>
  <c r="C2144" i="3"/>
  <c r="C2472" i="3"/>
  <c r="C585" i="3"/>
  <c r="C1720" i="3"/>
  <c r="C15" i="3"/>
  <c r="C1893" i="3"/>
  <c r="C2551" i="3"/>
  <c r="C2480" i="3"/>
  <c r="C462" i="3"/>
  <c r="C1488" i="3"/>
  <c r="C1220" i="3"/>
  <c r="C1481" i="3"/>
  <c r="C1509" i="3"/>
  <c r="C1535" i="3"/>
  <c r="C1820" i="3"/>
  <c r="C287" i="3"/>
  <c r="C2225" i="3"/>
  <c r="C843" i="3"/>
  <c r="C601" i="3"/>
  <c r="C124" i="3"/>
  <c r="C2387" i="3"/>
  <c r="C2152" i="3"/>
  <c r="C1610" i="3"/>
  <c r="C1489" i="3"/>
  <c r="C231" i="3"/>
  <c r="C1953" i="3"/>
  <c r="C1782" i="3"/>
  <c r="C117" i="3"/>
  <c r="C920" i="3"/>
  <c r="C2385" i="3"/>
  <c r="C2253" i="3"/>
  <c r="C2592" i="3"/>
  <c r="C2358" i="3"/>
  <c r="C2293" i="3"/>
  <c r="C2546" i="3"/>
  <c r="C860" i="3"/>
  <c r="C1875" i="3"/>
  <c r="C2419" i="3"/>
  <c r="C364" i="3"/>
  <c r="C2159" i="3"/>
  <c r="C1594" i="3"/>
  <c r="C1949" i="3"/>
  <c r="C1047" i="3"/>
  <c r="C362" i="3"/>
  <c r="C317" i="3"/>
  <c r="C148" i="3"/>
  <c r="C321" i="3"/>
  <c r="C678" i="3"/>
  <c r="C1074" i="3"/>
  <c r="C1325" i="3"/>
  <c r="C1470" i="3"/>
  <c r="C1649" i="3"/>
  <c r="C2467" i="3"/>
  <c r="C33" i="3"/>
  <c r="C338" i="3"/>
  <c r="C441" i="3"/>
  <c r="C1026" i="3"/>
  <c r="C460" i="3"/>
  <c r="C1054" i="3"/>
  <c r="C1869" i="3"/>
  <c r="C709" i="3"/>
  <c r="C2395" i="3"/>
  <c r="C833" i="3"/>
  <c r="C1571" i="3"/>
  <c r="C652" i="3"/>
  <c r="C336" i="3"/>
  <c r="C1184" i="3"/>
  <c r="F146" i="1" s="1"/>
  <c r="G146" i="1" s="1"/>
  <c r="C187" i="3"/>
  <c r="C385" i="3"/>
  <c r="C2314" i="3"/>
  <c r="C989" i="3"/>
  <c r="C1693" i="3"/>
  <c r="C972" i="3"/>
  <c r="F358" i="1" s="1"/>
  <c r="G358" i="1" s="1"/>
  <c r="C886" i="3"/>
  <c r="C1912" i="3"/>
  <c r="C363" i="3"/>
  <c r="C871" i="3"/>
  <c r="C756" i="3"/>
  <c r="C1195" i="3"/>
  <c r="C769" i="3"/>
  <c r="C1191" i="3"/>
  <c r="C2255" i="3"/>
  <c r="C407" i="3"/>
  <c r="C1463" i="3"/>
  <c r="C1197" i="3"/>
  <c r="C903" i="3"/>
  <c r="C2516" i="3"/>
  <c r="C2437" i="3"/>
  <c r="C1585" i="3"/>
  <c r="C2093" i="3"/>
  <c r="C427" i="3"/>
  <c r="C2081" i="3"/>
  <c r="C1899" i="3"/>
  <c r="C366" i="3"/>
  <c r="C2188" i="3"/>
  <c r="C2307" i="3"/>
  <c r="C100" i="3"/>
  <c r="C242" i="3"/>
  <c r="C1048" i="3"/>
  <c r="C1766" i="3"/>
  <c r="C491" i="3"/>
  <c r="C77" i="3"/>
  <c r="C168" i="3"/>
  <c r="C1374" i="3"/>
  <c r="C55" i="3"/>
  <c r="C1313" i="3"/>
  <c r="C137" i="3"/>
  <c r="C977" i="3"/>
  <c r="C1994" i="3"/>
  <c r="C36" i="3"/>
  <c r="C1181" i="3"/>
  <c r="C2027" i="3"/>
  <c r="C1734" i="3"/>
  <c r="C2336" i="3"/>
  <c r="C1491" i="3"/>
  <c r="C326" i="3"/>
  <c r="C17" i="3"/>
  <c r="C1240" i="3"/>
  <c r="C696" i="3"/>
  <c r="C1120" i="3"/>
  <c r="C2509" i="3"/>
  <c r="C1180" i="3"/>
  <c r="F150" i="1" s="1"/>
  <c r="G150" i="1" s="1"/>
  <c r="C2523" i="3"/>
  <c r="C1828" i="3"/>
  <c r="C1121" i="3"/>
  <c r="C1457" i="3"/>
  <c r="C102" i="3"/>
  <c r="C1084" i="3"/>
  <c r="C2107" i="3"/>
  <c r="C1623" i="3"/>
  <c r="C2492" i="3"/>
  <c r="C1359" i="3"/>
  <c r="C2272" i="3"/>
  <c r="C1665" i="3"/>
  <c r="C1518" i="3"/>
  <c r="C431" i="3"/>
  <c r="C1196" i="3"/>
  <c r="C2411" i="3"/>
  <c r="C1413" i="3"/>
  <c r="C1128" i="3"/>
  <c r="C1256" i="3"/>
  <c r="C1677" i="3"/>
  <c r="C1324" i="3"/>
  <c r="C1844" i="3"/>
  <c r="C465" i="3"/>
  <c r="C2108" i="3"/>
  <c r="C1037" i="3"/>
  <c r="C1896" i="3"/>
  <c r="C405" i="3"/>
  <c r="C2531" i="3"/>
  <c r="C457" i="3"/>
  <c r="C2098" i="3"/>
  <c r="C670" i="3"/>
  <c r="C2043" i="3"/>
  <c r="C2006" i="3"/>
  <c r="C870" i="3"/>
  <c r="C1947" i="3"/>
  <c r="C1506" i="3"/>
  <c r="C2317" i="3"/>
  <c r="C545" i="3"/>
  <c r="C1339" i="3"/>
  <c r="C771" i="3"/>
  <c r="C2534" i="3"/>
  <c r="C662" i="3"/>
  <c r="C1389" i="3"/>
  <c r="C304" i="3"/>
  <c r="C2057" i="3"/>
  <c r="C981" i="3"/>
  <c r="C2397" i="3"/>
  <c r="C1190" i="3"/>
  <c r="C14" i="3"/>
  <c r="C2121" i="3"/>
  <c r="C578" i="3"/>
  <c r="C953" i="3"/>
  <c r="C2111" i="3"/>
  <c r="C1823" i="3"/>
  <c r="C1646" i="3"/>
  <c r="C2313" i="3"/>
  <c r="C1516" i="3"/>
  <c r="C2044" i="3"/>
  <c r="C401" i="3"/>
  <c r="C118" i="3"/>
  <c r="C2021" i="3"/>
  <c r="C599" i="3"/>
  <c r="C2191" i="3"/>
  <c r="C94" i="3"/>
  <c r="C2505" i="3"/>
  <c r="C1483" i="3"/>
  <c r="C544" i="3"/>
  <c r="C495" i="3"/>
  <c r="C1915" i="3"/>
  <c r="C1226" i="3"/>
  <c r="F104" i="1" s="1"/>
  <c r="G104" i="1" s="1"/>
  <c r="C1194" i="3"/>
  <c r="C1106" i="3"/>
  <c r="C1087" i="3"/>
  <c r="C2126" i="3"/>
  <c r="C54" i="3"/>
  <c r="C458" i="3"/>
  <c r="C2459" i="3"/>
  <c r="C927" i="3"/>
  <c r="C1579" i="3"/>
  <c r="C980" i="3"/>
  <c r="C524" i="3"/>
  <c r="C1160" i="3"/>
  <c r="C1861" i="3"/>
  <c r="C2575" i="3"/>
  <c r="C1935" i="3"/>
  <c r="C132" i="3"/>
  <c r="C2226" i="3"/>
  <c r="C1070" i="3"/>
  <c r="C2535" i="3"/>
  <c r="C863" i="3"/>
  <c r="C109" i="3"/>
  <c r="C2341" i="3"/>
  <c r="C744" i="3"/>
  <c r="C2400" i="3"/>
  <c r="C680" i="3"/>
  <c r="C936" i="3"/>
  <c r="C434" i="3"/>
  <c r="C1189" i="3"/>
  <c r="F141" i="1" s="1"/>
  <c r="G141" i="1" s="1"/>
  <c r="C1719" i="3"/>
  <c r="C763" i="3"/>
  <c r="C984" i="3"/>
  <c r="C1132" i="3"/>
  <c r="C95" i="3"/>
  <c r="C2164" i="3"/>
  <c r="C2222" i="3"/>
  <c r="C127" i="3"/>
  <c r="C612" i="3"/>
  <c r="C1534" i="3"/>
  <c r="C1921" i="3"/>
  <c r="C1659" i="3"/>
  <c r="C135" i="3"/>
  <c r="C229" i="3"/>
  <c r="C150" i="3"/>
  <c r="C2425" i="3"/>
  <c r="C1643" i="3"/>
  <c r="C600" i="3"/>
  <c r="C1262" i="3"/>
  <c r="C2036" i="3"/>
  <c r="C1247" i="3"/>
  <c r="F83" i="1" s="1"/>
  <c r="G83" i="1" s="1"/>
  <c r="C243" i="3"/>
  <c r="C1408" i="3"/>
  <c r="C2312" i="3"/>
  <c r="C2008" i="3"/>
  <c r="C809" i="3"/>
  <c r="C1338" i="3"/>
  <c r="C507" i="3"/>
  <c r="C263" i="3"/>
  <c r="C988" i="3"/>
  <c r="F342" i="1" s="1"/>
  <c r="G342" i="1" s="1"/>
  <c r="C1592" i="3"/>
  <c r="C2479" i="3"/>
  <c r="C1744" i="3"/>
  <c r="C44" i="3"/>
  <c r="C1239" i="3"/>
  <c r="F91" i="1" s="1"/>
  <c r="G91" i="1" s="1"/>
  <c r="C97" i="3"/>
  <c r="C2055" i="3"/>
  <c r="C1446" i="3"/>
  <c r="C1504" i="3"/>
  <c r="C2508" i="3"/>
  <c r="C2309" i="3"/>
  <c r="C486" i="3"/>
  <c r="C110" i="3"/>
  <c r="C1429" i="3"/>
  <c r="C978" i="3"/>
  <c r="F352" i="1" s="1"/>
  <c r="G352" i="1" s="1"/>
  <c r="C192" i="3"/>
  <c r="C1392" i="3"/>
  <c r="C539" i="3"/>
  <c r="C2193" i="3"/>
  <c r="C2155" i="3"/>
  <c r="C976" i="3"/>
  <c r="C2448" i="3"/>
  <c r="C299" i="3"/>
  <c r="C1129" i="3"/>
  <c r="C1288" i="3"/>
  <c r="C2352" i="3"/>
  <c r="C557" i="3"/>
  <c r="C1699" i="3"/>
  <c r="C2244" i="3"/>
  <c r="C2450" i="3"/>
  <c r="C1401" i="3"/>
  <c r="C346" i="3"/>
  <c r="C266" i="3"/>
  <c r="C1088" i="3"/>
  <c r="C516" i="3"/>
  <c r="C522" i="3"/>
  <c r="C2481" i="3"/>
  <c r="C1072" i="3"/>
  <c r="C1538" i="3"/>
  <c r="C1664" i="3"/>
  <c r="C1114" i="3"/>
  <c r="C908" i="3"/>
  <c r="C691" i="3"/>
  <c r="C1172" i="3"/>
  <c r="C2528" i="3"/>
  <c r="C1615" i="3"/>
  <c r="C279" i="3"/>
  <c r="C291" i="3"/>
  <c r="C628" i="3"/>
  <c r="C1174" i="3"/>
  <c r="C1856" i="3"/>
  <c r="C606" i="3"/>
  <c r="C2426" i="3"/>
  <c r="C2569" i="3"/>
  <c r="C66" i="3"/>
  <c r="C1115" i="3"/>
  <c r="C2181" i="3"/>
  <c r="C52" i="3"/>
  <c r="C2446" i="3"/>
  <c r="C1816" i="3"/>
  <c r="C58" i="3"/>
  <c r="C760" i="3"/>
  <c r="C384" i="3"/>
  <c r="C831" i="3"/>
  <c r="C1371" i="3"/>
  <c r="C2169" i="3"/>
  <c r="C2205" i="3"/>
  <c r="C2000" i="3"/>
  <c r="C159" i="3"/>
  <c r="C888" i="3"/>
  <c r="C371" i="3"/>
  <c r="C93" i="3"/>
  <c r="C1179" i="3"/>
  <c r="C2588" i="3"/>
  <c r="C905" i="3"/>
  <c r="C1586" i="3"/>
  <c r="C613" i="3"/>
  <c r="C2011" i="3"/>
  <c r="C2544" i="3"/>
  <c r="C1630" i="3"/>
  <c r="F297" i="1" s="1"/>
  <c r="G297" i="1" s="1"/>
  <c r="C910" i="3"/>
  <c r="C2038" i="3"/>
  <c r="C1031" i="3"/>
  <c r="C312" i="3"/>
  <c r="C1062" i="3"/>
  <c r="C874" i="3"/>
  <c r="C2234" i="3"/>
  <c r="C369" i="3"/>
  <c r="C530" i="3"/>
  <c r="C2017" i="3"/>
  <c r="C2048" i="3"/>
  <c r="C933" i="3"/>
  <c r="C2591" i="3"/>
  <c r="C569" i="3"/>
  <c r="C2268" i="3"/>
  <c r="C1167" i="3"/>
  <c r="F163" i="1" s="1"/>
  <c r="G163" i="1" s="1"/>
  <c r="C706" i="3"/>
  <c r="C119" i="3"/>
  <c r="C92" i="3"/>
  <c r="C1645" i="3"/>
  <c r="C328" i="3"/>
  <c r="C1862" i="3"/>
  <c r="C1178" i="3"/>
  <c r="C582" i="3"/>
  <c r="C1277" i="3"/>
  <c r="C1158" i="3"/>
  <c r="F172" i="1" s="1"/>
  <c r="G172" i="1" s="1"/>
  <c r="C251" i="3"/>
  <c r="C220" i="3"/>
  <c r="C1397" i="3"/>
  <c r="C1350" i="3"/>
  <c r="C727" i="3"/>
  <c r="C954" i="3"/>
  <c r="F376" i="1" s="1"/>
  <c r="G376" i="1" s="1"/>
  <c r="C2394" i="3"/>
  <c r="C931" i="3"/>
  <c r="C236" i="3"/>
  <c r="C1902" i="3"/>
  <c r="C880" i="3"/>
  <c r="C830" i="3"/>
  <c r="C2469" i="3"/>
  <c r="C2088" i="3"/>
  <c r="C1568" i="3"/>
  <c r="C2264" i="3"/>
  <c r="C2153" i="3"/>
  <c r="C2532" i="3"/>
  <c r="C2184" i="3"/>
  <c r="C748" i="3"/>
  <c r="C868" i="3"/>
  <c r="C1620" i="3"/>
  <c r="C583" i="3"/>
  <c r="C334" i="3"/>
  <c r="C2277" i="3"/>
  <c r="C1022" i="3"/>
  <c r="F308" i="1" s="1"/>
  <c r="G308" i="1" s="1"/>
  <c r="C211" i="3"/>
  <c r="C91" i="3"/>
  <c r="C1473" i="3"/>
  <c r="C1443" i="3"/>
  <c r="C1945" i="3"/>
  <c r="C1466" i="3"/>
  <c r="C547" i="3"/>
  <c r="C360" i="3"/>
  <c r="C2377" i="3"/>
  <c r="C303" i="3"/>
  <c r="C2165" i="3"/>
  <c r="C1283" i="3"/>
  <c r="C191" i="3"/>
  <c r="C1573" i="3"/>
  <c r="C2004" i="3"/>
  <c r="C686" i="3"/>
  <c r="C477" i="3"/>
  <c r="C904" i="3"/>
  <c r="C1333" i="3"/>
  <c r="C149" i="3"/>
  <c r="C450" i="3"/>
  <c r="C413" i="3"/>
  <c r="C2228" i="3"/>
  <c r="C2308" i="3"/>
  <c r="C913" i="3"/>
  <c r="C1661" i="3"/>
  <c r="C636" i="3"/>
  <c r="C1651" i="3"/>
  <c r="C1525" i="3"/>
  <c r="C2564" i="3"/>
  <c r="C784" i="3"/>
  <c r="C1238" i="3"/>
  <c r="C1103" i="3"/>
  <c r="C1498" i="3"/>
  <c r="C1244" i="3"/>
  <c r="C1010" i="3"/>
  <c r="F320" i="1" s="1"/>
  <c r="G320" i="1" s="1"/>
  <c r="C1979" i="3"/>
  <c r="C1692" i="3"/>
  <c r="C664" i="3"/>
  <c r="C669" i="3"/>
  <c r="C552" i="3"/>
  <c r="C975" i="3"/>
  <c r="C1793" i="3"/>
  <c r="C2094" i="3"/>
  <c r="C2095" i="3"/>
  <c r="C152" i="3"/>
  <c r="C496" i="3"/>
  <c r="C2305" i="3"/>
  <c r="C2342" i="3"/>
  <c r="C1073" i="3"/>
  <c r="C2273" i="3"/>
  <c r="C1691" i="3"/>
  <c r="C998" i="3"/>
  <c r="F332" i="1" s="1"/>
  <c r="G332" i="1" s="1"/>
  <c r="C614" i="3"/>
  <c r="C2346" i="3"/>
  <c r="C29" i="3"/>
  <c r="C503" i="3"/>
  <c r="C1897" i="3"/>
  <c r="C2406" i="3"/>
  <c r="C2025" i="3"/>
  <c r="C523" i="3"/>
  <c r="C1410" i="3"/>
  <c r="C1461" i="3"/>
  <c r="C2476" i="3"/>
  <c r="C1658" i="3"/>
  <c r="C379" i="3"/>
  <c r="C40" i="3"/>
  <c r="C476" i="3"/>
  <c r="C2263" i="3"/>
  <c r="C2219" i="3"/>
  <c r="C2361" i="3"/>
  <c r="C1910" i="3"/>
  <c r="C1553" i="3"/>
  <c r="C247" i="3"/>
  <c r="C301" i="3"/>
  <c r="C1950" i="3"/>
  <c r="C1315" i="3"/>
  <c r="F15" i="1" s="1"/>
  <c r="G15" i="1" s="1"/>
  <c r="C53" i="3"/>
  <c r="C714" i="3"/>
  <c r="C383" i="3"/>
  <c r="C193" i="3"/>
  <c r="C1044" i="3"/>
  <c r="C27" i="3"/>
  <c r="C1570" i="3"/>
  <c r="C1416" i="3"/>
  <c r="C171" i="3"/>
  <c r="C1229" i="3"/>
  <c r="C1144" i="3"/>
  <c r="C995" i="3"/>
  <c r="C2350" i="3"/>
  <c r="C213" i="3"/>
  <c r="C2542" i="3"/>
  <c r="C2578" i="3"/>
  <c r="C909" i="3"/>
  <c r="F421" i="1" s="1"/>
  <c r="G421" i="1" s="1"/>
  <c r="C2573" i="3"/>
  <c r="C1723" i="3"/>
  <c r="C994" i="3"/>
  <c r="C1278" i="3"/>
  <c r="C684" i="3"/>
  <c r="C250" i="3"/>
  <c r="C1572" i="3"/>
  <c r="C937" i="3"/>
  <c r="F393" i="1" s="1"/>
  <c r="G393" i="1" s="1"/>
  <c r="C1519" i="3"/>
  <c r="C2414" i="3"/>
  <c r="C1954" i="3"/>
  <c r="C1145" i="3"/>
  <c r="C914" i="3"/>
  <c r="C2217" i="3"/>
  <c r="C2344" i="3"/>
  <c r="C84" i="3"/>
  <c r="C1660" i="3"/>
  <c r="C2384" i="3"/>
  <c r="C30" i="3"/>
  <c r="C856" i="3"/>
  <c r="C1168" i="3"/>
  <c r="C2533" i="3"/>
  <c r="C1237" i="3"/>
  <c r="C2278" i="3"/>
  <c r="C1343" i="3"/>
  <c r="C1791" i="3"/>
  <c r="C335" i="3"/>
  <c r="C260" i="3"/>
  <c r="C2123" i="3"/>
  <c r="C1224" i="3"/>
  <c r="C1146" i="3"/>
  <c r="C1210" i="3"/>
  <c r="C1188" i="3"/>
  <c r="C258" i="3"/>
  <c r="C724" i="3"/>
  <c r="C1724" i="3"/>
  <c r="C807" i="3"/>
  <c r="C505" i="3"/>
  <c r="C1173" i="3"/>
  <c r="C778" i="3"/>
  <c r="C2270" i="3"/>
  <c r="C428" i="3"/>
  <c r="C1924" i="3"/>
  <c r="C1204" i="3"/>
  <c r="C627" i="3"/>
  <c r="C1977" i="3"/>
  <c r="C115" i="3"/>
  <c r="C2418" i="3"/>
  <c r="C509" i="3"/>
  <c r="C1530" i="3"/>
  <c r="C602" i="3"/>
  <c r="C940" i="3"/>
  <c r="C339" i="3"/>
  <c r="C484" i="3"/>
  <c r="C2242" i="3"/>
  <c r="C1860" i="3"/>
  <c r="C1653" i="3"/>
  <c r="C1331" i="3"/>
  <c r="C1514" i="3"/>
  <c r="C813" i="3"/>
  <c r="C1008" i="3"/>
  <c r="C1433" i="3"/>
  <c r="F494" i="1" s="1"/>
  <c r="G494" i="1" s="1"/>
  <c r="C1560" i="3"/>
  <c r="C1039" i="3"/>
  <c r="F291" i="1" s="1"/>
  <c r="G291" i="1" s="1"/>
  <c r="C2494" i="3"/>
  <c r="C389" i="3"/>
  <c r="C823" i="3"/>
  <c r="C2062" i="3"/>
  <c r="C2547" i="3"/>
  <c r="C786" i="3"/>
  <c r="C2013" i="3"/>
  <c r="C1317" i="3"/>
  <c r="C1524" i="3"/>
  <c r="C776" i="3"/>
  <c r="C2007" i="3"/>
  <c r="C2565" i="3"/>
  <c r="C1804" i="3"/>
  <c r="C1477" i="3"/>
  <c r="C2454" i="3"/>
  <c r="C2403" i="3"/>
  <c r="C1632" i="3"/>
  <c r="C1303" i="3"/>
  <c r="C659" i="3"/>
  <c r="C512" i="3"/>
  <c r="C1606" i="3"/>
  <c r="C770" i="3"/>
  <c r="C2012" i="3"/>
  <c r="C1576" i="3"/>
  <c r="C592" i="3"/>
  <c r="C701" i="3"/>
  <c r="C1843" i="3"/>
  <c r="C800" i="3"/>
  <c r="C2179" i="3"/>
  <c r="C798" i="3"/>
  <c r="C2074" i="3"/>
  <c r="C1852" i="3"/>
  <c r="C2318" i="3"/>
  <c r="C2525" i="3"/>
  <c r="C2109" i="3"/>
  <c r="C2383" i="3"/>
  <c r="C492" i="3"/>
  <c r="C1922" i="3"/>
  <c r="C648" i="3"/>
  <c r="C1273" i="3"/>
  <c r="C587" i="3"/>
  <c r="C370" i="3"/>
  <c r="C948" i="3"/>
  <c r="C2172" i="3"/>
  <c r="C1281" i="3"/>
  <c r="C1096" i="3"/>
  <c r="F234" i="1" s="1"/>
  <c r="G234" i="1" s="1"/>
  <c r="C915" i="3"/>
  <c r="C2464" i="3"/>
  <c r="C1972" i="3"/>
  <c r="C1533" i="3"/>
  <c r="C89" i="3"/>
  <c r="C864" i="3"/>
  <c r="C527" i="3"/>
  <c r="C1655" i="3"/>
  <c r="C42" i="3"/>
  <c r="C372" i="3"/>
  <c r="C973" i="3"/>
  <c r="C815" i="3"/>
  <c r="C694" i="3"/>
  <c r="C2466" i="3"/>
  <c r="C62" i="3"/>
  <c r="C1456" i="3"/>
  <c r="C564" i="3"/>
  <c r="C745" i="3"/>
  <c r="C1718" i="3"/>
  <c r="C1353" i="3"/>
  <c r="C797" i="3"/>
  <c r="C1394" i="3"/>
  <c r="C1799" i="3"/>
  <c r="C2097" i="3"/>
  <c r="C912" i="3"/>
  <c r="C1351" i="3"/>
  <c r="C2354" i="3"/>
  <c r="C481" i="3"/>
  <c r="C2432" i="3"/>
  <c r="C2040" i="3"/>
  <c r="C2326" i="3"/>
  <c r="C730" i="3"/>
  <c r="C2262" i="3"/>
  <c r="C2133" i="3"/>
  <c r="C788" i="3"/>
  <c r="C2054" i="3"/>
  <c r="C957" i="3"/>
  <c r="C1011" i="3"/>
  <c r="C1434" i="3"/>
  <c r="F493" i="1" s="1"/>
  <c r="G493" i="1" s="1"/>
  <c r="C629" i="3"/>
  <c r="C1990" i="3"/>
  <c r="C2315" i="3"/>
  <c r="C1684" i="3"/>
  <c r="C160" i="3"/>
  <c r="C376" i="3"/>
  <c r="C464" i="3"/>
  <c r="C2495" i="3"/>
  <c r="C444" i="3"/>
  <c r="C1930" i="3"/>
  <c r="C331" i="3"/>
  <c r="C590" i="3"/>
  <c r="C869" i="3"/>
  <c r="C2514" i="3"/>
  <c r="C2288" i="3"/>
  <c r="C2447" i="3"/>
  <c r="C1391" i="3"/>
  <c r="C2216" i="3"/>
  <c r="C1030" i="3"/>
  <c r="C1974" i="3"/>
  <c r="C657" i="3"/>
  <c r="C2461" i="3"/>
  <c r="C2470" i="3"/>
  <c r="C718" i="3"/>
  <c r="C111" i="3"/>
  <c r="C158" i="3"/>
  <c r="C1895" i="3"/>
  <c r="C1118" i="3"/>
  <c r="C1593" i="3"/>
  <c r="C2441" i="3"/>
  <c r="C1654" i="3"/>
  <c r="C313" i="3"/>
  <c r="C1301" i="3"/>
  <c r="C621" i="3"/>
  <c r="C1598" i="3"/>
  <c r="C2351" i="3"/>
  <c r="C1764" i="3"/>
  <c r="C754" i="3"/>
  <c r="C820" i="3"/>
  <c r="C1883" i="3"/>
  <c r="C498" i="3"/>
  <c r="C1159" i="3"/>
  <c r="C764" i="3"/>
  <c r="C656" i="3"/>
  <c r="C1628" i="3"/>
  <c r="C1591" i="3"/>
  <c r="C1914" i="3"/>
  <c r="C728" i="3"/>
  <c r="C2160" i="3"/>
  <c r="C2089" i="3"/>
  <c r="C1770" i="3"/>
  <c r="C548" i="3"/>
  <c r="C2468" i="3"/>
  <c r="C1310" i="3"/>
  <c r="C1235" i="3"/>
  <c r="C929" i="3"/>
  <c r="C2022" i="3"/>
  <c r="C622" i="3"/>
  <c r="C472" i="3"/>
  <c r="C2576" i="3"/>
  <c r="C925" i="3"/>
  <c r="F405" i="1" s="1"/>
  <c r="G405" i="1" s="1"/>
  <c r="C1802" i="3"/>
  <c r="C1701" i="3"/>
  <c r="C2323" i="3"/>
  <c r="C902" i="3"/>
  <c r="C1202" i="3"/>
  <c r="C1819" i="3"/>
  <c r="C298" i="3"/>
  <c r="C885" i="3"/>
  <c r="C2016" i="3"/>
  <c r="C2029" i="3"/>
  <c r="C1404" i="3"/>
  <c r="C406" i="3"/>
  <c r="C1867" i="3"/>
  <c r="C1492" i="3"/>
  <c r="C1894" i="3"/>
  <c r="C1166" i="3"/>
  <c r="C1767" i="3"/>
  <c r="C2339" i="3"/>
  <c r="C2047" i="3"/>
  <c r="C859" i="3"/>
  <c r="F471" i="1" s="1"/>
  <c r="G471" i="1" s="1"/>
  <c r="C521" i="3"/>
  <c r="C2527" i="3"/>
  <c r="C1939" i="3"/>
  <c r="C18" i="3"/>
  <c r="C787" i="3"/>
  <c r="C2489" i="3"/>
  <c r="C445" i="3"/>
  <c r="C1846" i="3"/>
  <c r="C2421" i="3"/>
  <c r="C2329" i="3"/>
  <c r="C2445" i="3"/>
  <c r="C2379" i="3"/>
  <c r="C1700" i="3"/>
  <c r="C781" i="3"/>
  <c r="C2311" i="3"/>
  <c r="C1186" i="3"/>
  <c r="C235" i="3"/>
  <c r="C892" i="3"/>
  <c r="F438" i="1" s="1"/>
  <c r="G438" i="1" s="1"/>
  <c r="C1962" i="3"/>
  <c r="C1834" i="3"/>
  <c r="C1996" i="3"/>
  <c r="C1458" i="3"/>
  <c r="C2163" i="3"/>
  <c r="C712" i="3"/>
  <c r="C2345" i="3"/>
  <c r="C2070" i="3"/>
  <c r="C1035" i="3"/>
  <c r="F295" i="1" s="1"/>
  <c r="G295" i="1" s="1"/>
  <c r="C759" i="3"/>
  <c r="C1305" i="3"/>
  <c r="F25" i="1" s="1"/>
  <c r="G25" i="1" s="1"/>
  <c r="C603" i="3"/>
  <c r="C753" i="3"/>
  <c r="C73" i="3"/>
  <c r="C2322" i="3"/>
  <c r="C1066" i="3"/>
  <c r="F264" i="1" s="1"/>
  <c r="G264" i="1" s="1"/>
  <c r="C2071" i="3"/>
  <c r="C1268" i="3"/>
  <c r="C964" i="3"/>
  <c r="F366" i="1" s="1"/>
  <c r="G366" i="1" s="1"/>
  <c r="C113" i="3"/>
  <c r="C443" i="3"/>
  <c r="C1234" i="3"/>
  <c r="F96" i="1" s="1"/>
  <c r="G96" i="1" s="1"/>
  <c r="C882" i="3"/>
  <c r="F448" i="1" s="1"/>
  <c r="G448" i="1" s="1"/>
  <c r="C246" i="3"/>
  <c r="C2235" i="3"/>
  <c r="C1217" i="3"/>
  <c r="C2510" i="3"/>
  <c r="C2368" i="3"/>
  <c r="C2210" i="3"/>
  <c r="C105" i="3"/>
  <c r="C609" i="3"/>
  <c r="C241" i="3"/>
  <c r="C56" i="3"/>
  <c r="C991" i="3"/>
  <c r="C1376" i="3"/>
  <c r="C473" i="3"/>
  <c r="C2306" i="3"/>
  <c r="C554" i="3"/>
  <c r="C1032" i="3"/>
  <c r="C1512" i="3"/>
  <c r="C841" i="3"/>
  <c r="C639" i="3"/>
  <c r="C1505" i="3"/>
  <c r="C305" i="3"/>
  <c r="C1185" i="3"/>
  <c r="C2287" i="3"/>
  <c r="C747" i="3"/>
  <c r="C378" i="3"/>
  <c r="C827" i="3"/>
  <c r="C10" i="3"/>
  <c r="C1221" i="3"/>
  <c r="C1304" i="3"/>
  <c r="F26" i="1" s="1"/>
  <c r="G26" i="1" s="1"/>
  <c r="C79" i="3"/>
  <c r="C918" i="3"/>
  <c r="C440" i="3"/>
  <c r="C1879" i="3"/>
  <c r="C2283" i="3"/>
  <c r="C849" i="3"/>
  <c r="C1785" i="3"/>
  <c r="C779" i="3"/>
  <c r="C597" i="3"/>
  <c r="C1208" i="3"/>
  <c r="C1344" i="3"/>
  <c r="C1126" i="3"/>
  <c r="F204" i="1" s="1"/>
  <c r="G204" i="1" s="1"/>
  <c r="C116" i="3"/>
  <c r="C136" i="3"/>
  <c r="C2561" i="3"/>
  <c r="C850" i="3"/>
  <c r="C1745" i="3"/>
  <c r="C1299" i="3"/>
  <c r="F31" i="1" s="1"/>
  <c r="G31" i="1" s="1"/>
  <c r="C2009" i="3"/>
  <c r="C449" i="3"/>
  <c r="C926" i="3"/>
  <c r="F404" i="1" s="1"/>
  <c r="G404" i="1" s="1"/>
  <c r="C2297" i="3"/>
  <c r="C283" i="3"/>
  <c r="C2585" i="3"/>
  <c r="C351" i="3"/>
  <c r="C1484" i="3"/>
  <c r="C1386" i="3"/>
  <c r="C26" i="3"/>
  <c r="C1587" i="3"/>
  <c r="C720" i="3"/>
  <c r="C1900" i="3"/>
  <c r="C1089" i="3"/>
  <c r="C2433" i="3"/>
  <c r="C1354" i="3"/>
  <c r="C249" i="3"/>
  <c r="C252" i="3"/>
  <c r="C2220" i="3"/>
  <c r="C1840" i="3"/>
  <c r="C277" i="3"/>
  <c r="C2463" i="3"/>
  <c r="C2271" i="3"/>
  <c r="C2136" i="3"/>
  <c r="C1058" i="3"/>
  <c r="C38" i="3"/>
  <c r="C410" i="3"/>
  <c r="C22" i="3"/>
  <c r="C1363" i="3"/>
  <c r="C2076" i="3"/>
  <c r="C1870" i="3"/>
  <c r="C238" i="3"/>
  <c r="C2513" i="3"/>
  <c r="C1531" i="3"/>
  <c r="C314" i="3"/>
  <c r="C2554" i="3"/>
  <c r="C2128" i="3"/>
  <c r="C2096" i="3"/>
  <c r="C1978" i="3"/>
  <c r="C1708" i="3"/>
  <c r="F219" i="1" s="1"/>
  <c r="G219" i="1" s="1"/>
  <c r="C737" i="3"/>
  <c r="C2010" i="3"/>
  <c r="C999" i="3"/>
  <c r="C2456" i="3"/>
  <c r="C489" i="3"/>
  <c r="C2330" i="3"/>
  <c r="C506" i="3"/>
  <c r="C270" i="3"/>
  <c r="C1393" i="3"/>
  <c r="C2371" i="3"/>
  <c r="C1821" i="3"/>
  <c r="C1508" i="3"/>
  <c r="C2066" i="3"/>
  <c r="C1005" i="3"/>
  <c r="C1811" i="3"/>
  <c r="C1736" i="3"/>
  <c r="C1958" i="3"/>
  <c r="C1961" i="3"/>
  <c r="C1049" i="3"/>
  <c r="F281" i="1" s="1"/>
  <c r="G281" i="1" s="1"/>
  <c r="C982" i="3"/>
  <c r="F348" i="1" s="1"/>
  <c r="G348" i="1" s="1"/>
  <c r="C508" i="3"/>
  <c r="C765" i="3"/>
  <c r="C529" i="3"/>
  <c r="C1231" i="3"/>
  <c r="F99" i="1" s="1"/>
  <c r="G99" i="1" s="1"/>
  <c r="C2518" i="3"/>
  <c r="C1098" i="3"/>
  <c r="C1597" i="3"/>
  <c r="C1222" i="3"/>
  <c r="C49" i="3"/>
  <c r="C1928" i="3"/>
  <c r="C1763" i="3"/>
  <c r="C832" i="3"/>
  <c r="F498" i="1" s="1"/>
  <c r="G498" i="1" s="1"/>
  <c r="C675" i="3"/>
  <c r="C2434" i="3"/>
  <c r="C2557" i="3"/>
  <c r="C2465" i="3"/>
  <c r="C1061" i="3"/>
  <c r="F269" i="1" s="1"/>
  <c r="G269" i="1" s="1"/>
  <c r="C2117" i="3"/>
  <c r="C2073" i="3"/>
  <c r="C1564" i="3"/>
  <c r="C82" i="3"/>
  <c r="C1055" i="3"/>
  <c r="C1833" i="3"/>
  <c r="C1992" i="3"/>
  <c r="C1773" i="3"/>
  <c r="C2388" i="3"/>
  <c r="C1727" i="3"/>
  <c r="C2034" i="3"/>
  <c r="C1876" i="3"/>
  <c r="C1792" i="3"/>
  <c r="C1108" i="3"/>
  <c r="C1258" i="3"/>
  <c r="C2375" i="3"/>
  <c r="C853" i="3"/>
  <c r="F477" i="1" s="1"/>
  <c r="G477" i="1" s="1"/>
  <c r="C1013" i="3"/>
  <c r="F317" i="1" s="1"/>
  <c r="G317" i="1" s="1"/>
  <c r="C1528" i="3"/>
  <c r="C411" i="3"/>
  <c r="C630" i="3"/>
  <c r="C1637" i="3"/>
  <c r="C215" i="3"/>
  <c r="C1149" i="3"/>
  <c r="C1162" i="3"/>
  <c r="C1544" i="3"/>
  <c r="C1485" i="3"/>
  <c r="C812" i="3"/>
  <c r="C1761" i="3"/>
  <c r="C2556" i="3"/>
  <c r="C253" i="3"/>
  <c r="C223" i="3"/>
  <c r="C377" i="3"/>
  <c r="C2170" i="3"/>
  <c r="C1285" i="3"/>
  <c r="C1330" i="3"/>
  <c r="C1711" i="3"/>
  <c r="C322" i="3"/>
  <c r="C1398" i="3"/>
  <c r="C2373" i="3"/>
  <c r="C2161" i="3"/>
  <c r="C2292" i="3"/>
  <c r="C1959" i="3"/>
  <c r="C1138" i="3"/>
  <c r="C2376" i="3"/>
  <c r="C2486" i="3"/>
  <c r="C184" i="3"/>
  <c r="C1647" i="3"/>
  <c r="C1312" i="3"/>
  <c r="C1657" i="3"/>
  <c r="C2060" i="3"/>
  <c r="C1355" i="3"/>
  <c r="C1748" i="3"/>
  <c r="C1100" i="3"/>
  <c r="C2558" i="3"/>
  <c r="C2204" i="3"/>
  <c r="C1929" i="3"/>
  <c r="C2501" i="3"/>
  <c r="C1679" i="3"/>
  <c r="C2291" i="3"/>
  <c r="C1201" i="3"/>
  <c r="C1322" i="3"/>
  <c r="C1808" i="3"/>
  <c r="C2251" i="3"/>
  <c r="C1584" i="3"/>
  <c r="C125" i="3"/>
  <c r="C660" i="3"/>
  <c r="C1206" i="3"/>
  <c r="C1973" i="3"/>
  <c r="C2030" i="3"/>
  <c r="C2134" i="3"/>
  <c r="C205" i="3"/>
  <c r="C511" i="3"/>
  <c r="C1510" i="3"/>
  <c r="C1995" i="3"/>
  <c r="C1076" i="3"/>
  <c r="F254" i="1" s="1"/>
  <c r="G254" i="1" s="1"/>
  <c r="C178" i="3"/>
  <c r="C2392" i="3"/>
  <c r="C1801" i="3"/>
  <c r="C86" i="3"/>
  <c r="C2086" i="3"/>
  <c r="C1286" i="3"/>
  <c r="F44" i="1" s="1"/>
  <c r="G44" i="1" s="1"/>
  <c r="C1441" i="3"/>
  <c r="C2187" i="3"/>
  <c r="C852" i="3"/>
  <c r="C647" i="3"/>
  <c r="C1602" i="3"/>
  <c r="C2178" i="3"/>
  <c r="C31" i="3"/>
  <c r="C1430" i="3"/>
  <c r="C467" i="3"/>
  <c r="C1218" i="3"/>
  <c r="C638" i="3"/>
  <c r="C1034" i="3"/>
  <c r="F296" i="1" s="1"/>
  <c r="G296" i="1" s="1"/>
  <c r="C644" i="3"/>
  <c r="C1965" i="3"/>
  <c r="C2529" i="3"/>
  <c r="C1999" i="3"/>
  <c r="C1577" i="3"/>
  <c r="C1141" i="3"/>
  <c r="C2506" i="3"/>
  <c r="C292" i="3"/>
  <c r="C542" i="3"/>
  <c r="C1859" i="3"/>
  <c r="C2112" i="3"/>
  <c r="C1739" i="3"/>
  <c r="C766" i="3"/>
  <c r="C1712" i="3"/>
  <c r="C857" i="3"/>
  <c r="C2540" i="3"/>
  <c r="C1041" i="3"/>
  <c r="C1045" i="3"/>
  <c r="C617" i="3"/>
  <c r="C1396" i="3"/>
  <c r="C425" i="3"/>
  <c r="C1352" i="3"/>
  <c r="C2024" i="3"/>
  <c r="C1426" i="3"/>
  <c r="F501" i="1" s="1"/>
  <c r="G501" i="1" s="1"/>
  <c r="C269" i="3"/>
  <c r="C2092" i="3"/>
  <c r="C1807" i="3"/>
  <c r="C475" i="3"/>
  <c r="C907" i="3"/>
  <c r="C1550" i="3"/>
  <c r="C1475" i="3"/>
  <c r="C2039" i="3"/>
  <c r="C1640" i="3"/>
  <c r="C911" i="3"/>
  <c r="C345" i="3"/>
  <c r="C1375" i="3"/>
  <c r="C1445" i="3"/>
  <c r="C239" i="3"/>
  <c r="C1554" i="3"/>
  <c r="C2114" i="3"/>
  <c r="C1016" i="3"/>
  <c r="C1526" i="3"/>
  <c r="C2082" i="3"/>
  <c r="C875" i="3"/>
  <c r="C1704" i="3"/>
  <c r="C1171" i="3"/>
  <c r="C1726" i="3"/>
  <c r="C1850" i="3"/>
  <c r="C1714" i="3"/>
  <c r="C1669" i="3"/>
  <c r="C961" i="3"/>
  <c r="C589" i="3"/>
  <c r="C963" i="3"/>
  <c r="C347" i="3"/>
  <c r="C1605" i="3"/>
  <c r="C2560" i="3"/>
  <c r="C2524" i="3"/>
  <c r="C1314" i="3"/>
  <c r="F16" i="1" s="1"/>
  <c r="G16" i="1" s="1"/>
  <c r="C1851" i="3"/>
  <c r="C112" i="3"/>
  <c r="C1476" i="3"/>
  <c r="C1306" i="3"/>
  <c r="C822" i="3"/>
  <c r="C1993" i="3"/>
  <c r="C1139" i="3"/>
  <c r="C645" i="3"/>
  <c r="C1090" i="3"/>
  <c r="C842" i="3"/>
  <c r="F488" i="1" s="1"/>
  <c r="G488" i="1" s="1"/>
  <c r="C818" i="3"/>
  <c r="C2116" i="3"/>
  <c r="C1493" i="3"/>
  <c r="C1427" i="3"/>
  <c r="F500" i="1" s="1"/>
  <c r="G500" i="1" s="1"/>
  <c r="C653" i="3"/>
  <c r="C2246" i="3"/>
  <c r="C1829" i="3"/>
  <c r="C1212" i="3"/>
  <c r="C297" i="3"/>
  <c r="C1127" i="3"/>
  <c r="F203" i="1" s="1"/>
  <c r="G203" i="1" s="1"/>
  <c r="C2507" i="3"/>
  <c r="C61" i="3"/>
  <c r="C986" i="3"/>
  <c r="C2391" i="3"/>
  <c r="C337" i="3"/>
  <c r="C245" i="3"/>
  <c r="C563" i="3"/>
  <c r="C2157" i="3"/>
  <c r="C685" i="3"/>
  <c r="C2189" i="3"/>
  <c r="C1946" i="3"/>
  <c r="C1081" i="3"/>
  <c r="C671" i="3"/>
  <c r="C107" i="3"/>
  <c r="C2396" i="3"/>
  <c r="C1689" i="3"/>
  <c r="C466" i="3"/>
  <c r="C1697" i="3"/>
  <c r="C862" i="3"/>
  <c r="F468" i="1" s="1"/>
  <c r="G468" i="1" s="1"/>
  <c r="C172" i="3"/>
  <c r="C387" i="3"/>
  <c r="C122" i="3"/>
  <c r="C1329" i="3"/>
  <c r="C1839" i="3"/>
  <c r="C2196" i="3"/>
  <c r="C2362" i="3"/>
  <c r="C1001" i="3"/>
  <c r="C2195" i="3"/>
  <c r="C1674" i="3"/>
  <c r="C1496" i="3"/>
  <c r="C173" i="3"/>
  <c r="C1841" i="3"/>
  <c r="C198" i="3"/>
  <c r="C632" i="3"/>
  <c r="C1372" i="3"/>
  <c r="C1502" i="3"/>
  <c r="C1936" i="3"/>
  <c r="C1444" i="3"/>
  <c r="C1589" i="3"/>
  <c r="C1866" i="3"/>
  <c r="C2208" i="3"/>
  <c r="C1753" i="3"/>
  <c r="C400" i="3"/>
  <c r="C935" i="3"/>
  <c r="C1487" i="3"/>
  <c r="C1884" i="3"/>
  <c r="C2239" i="3"/>
  <c r="C943" i="3"/>
  <c r="C2177" i="3"/>
  <c r="C1057" i="3"/>
  <c r="C208" i="3"/>
  <c r="C1326" i="3"/>
  <c r="C179" i="3"/>
  <c r="C2059" i="3"/>
  <c r="C423" i="3"/>
  <c r="C703" i="3"/>
  <c r="C2285" i="3"/>
  <c r="C1608" i="3"/>
  <c r="C1348" i="3"/>
  <c r="C419" i="3"/>
  <c r="C1065" i="3"/>
  <c r="F265" i="1" s="1"/>
  <c r="G265" i="1" s="1"/>
  <c r="C2427" i="3"/>
  <c r="C1125" i="3"/>
  <c r="C1414" i="3"/>
  <c r="C1756" i="3"/>
  <c r="C1956" i="3"/>
  <c r="C2522" i="3"/>
  <c r="C182" i="3"/>
  <c r="C955" i="3"/>
  <c r="F375" i="1" s="1"/>
  <c r="G375" i="1" s="1"/>
  <c r="C854" i="3"/>
  <c r="C758" i="3"/>
  <c r="C2256" i="3"/>
  <c r="C2033" i="3"/>
  <c r="C2190" i="3"/>
  <c r="C1075" i="3"/>
  <c r="C128" i="3"/>
  <c r="C1023" i="3"/>
  <c r="C186" i="3"/>
  <c r="C1951" i="3"/>
  <c r="C454" i="3"/>
  <c r="C1298" i="3"/>
  <c r="F32" i="1" s="1"/>
  <c r="G32" i="1" s="1"/>
  <c r="C1024" i="3"/>
  <c r="F306" i="1" s="1"/>
  <c r="G306" i="1" s="1"/>
  <c r="C404" i="3"/>
  <c r="C1803" i="3"/>
  <c r="C28" i="3"/>
  <c r="C2240" i="3"/>
  <c r="C2563" i="3"/>
  <c r="C1284" i="3"/>
  <c r="C661" i="3"/>
  <c r="C951" i="3"/>
  <c r="C1849" i="3"/>
  <c r="C1467" i="3"/>
  <c r="C482" i="3"/>
  <c r="C1432" i="3"/>
  <c r="C1969" i="3"/>
  <c r="C2202" i="3"/>
  <c r="C792" i="3"/>
  <c r="C315" i="3"/>
  <c r="C2267" i="3"/>
  <c r="C715" i="3"/>
  <c r="C1742" i="3"/>
  <c r="C528" i="3"/>
  <c r="C382" i="3"/>
  <c r="C1676" i="3"/>
  <c r="C177" i="3"/>
  <c r="C1245" i="3"/>
  <c r="F85" i="1" s="1"/>
  <c r="G85" i="1" s="1"/>
  <c r="C568" i="3"/>
  <c r="C679" i="3"/>
  <c r="C1200" i="3"/>
  <c r="C1960" i="3"/>
  <c r="C1347" i="3"/>
  <c r="C255" i="3"/>
  <c r="C1157" i="3"/>
  <c r="C2393" i="3"/>
  <c r="C1565" i="3"/>
  <c r="C1678" i="3"/>
  <c r="C2338" i="3"/>
  <c r="C1557" i="3"/>
  <c r="C1153" i="3"/>
  <c r="C1913" i="3"/>
  <c r="C233" i="3"/>
  <c r="C2545" i="3"/>
  <c r="C1916" i="3"/>
  <c r="C2130" i="3"/>
  <c r="C930" i="3"/>
  <c r="C546" i="3"/>
  <c r="C1702" i="3"/>
  <c r="C310" i="3"/>
  <c r="C1424" i="3"/>
  <c r="F503" i="1" s="1"/>
  <c r="G503" i="1" s="1"/>
  <c r="C901" i="3"/>
  <c r="F429" i="1" s="1"/>
  <c r="G429" i="1" s="1"/>
  <c r="C610" i="3"/>
  <c r="C2252" i="3"/>
  <c r="C1036" i="3"/>
  <c r="C429" i="3"/>
  <c r="C1123" i="3"/>
  <c r="F207" i="1" s="1"/>
  <c r="G207" i="1" s="1"/>
  <c r="C1798" i="3"/>
  <c r="C1529" i="3"/>
  <c r="C515" i="3"/>
  <c r="C555" i="3"/>
  <c r="C398" i="3"/>
  <c r="C1716" i="3"/>
  <c r="F211" i="1" s="1"/>
  <c r="G211" i="1" s="1"/>
  <c r="C1583" i="3"/>
  <c r="C101" i="3"/>
  <c r="C2250" i="3"/>
  <c r="C2429" i="3"/>
  <c r="C264" i="3"/>
  <c r="C1000" i="3"/>
  <c r="C1214" i="3"/>
  <c r="F116" i="1" s="1"/>
  <c r="G116" i="1" s="1"/>
  <c r="C1021" i="3"/>
  <c r="F309" i="1" s="1"/>
  <c r="G309" i="1" s="1"/>
  <c r="C416" i="3"/>
  <c r="C81" i="3"/>
  <c r="C584" i="3"/>
  <c r="C227" i="3"/>
  <c r="C1015" i="3"/>
  <c r="F315" i="1" s="1"/>
  <c r="G315" i="1" s="1"/>
  <c r="C1014" i="3"/>
  <c r="C2519" i="3"/>
  <c r="C348" i="3"/>
  <c r="C2500" i="3"/>
  <c r="C732" i="3"/>
  <c r="C651" i="3"/>
  <c r="C1511" i="3"/>
  <c r="C2455" i="3"/>
  <c r="C1431" i="3"/>
  <c r="C2052" i="3"/>
  <c r="C2227" i="3"/>
  <c r="C2502" i="3"/>
  <c r="C87" i="3"/>
  <c r="C700" i="3"/>
  <c r="C1452" i="3"/>
  <c r="C1370" i="3"/>
  <c r="C2257" i="3"/>
  <c r="C2526" i="3"/>
  <c r="C20" i="3"/>
  <c r="C2370" i="3"/>
  <c r="C497" i="3"/>
  <c r="C1520" i="3"/>
  <c r="C2031" i="3"/>
  <c r="C1236" i="3"/>
  <c r="F94" i="1" s="1"/>
  <c r="G94" i="1" s="1"/>
  <c r="C1276" i="3"/>
  <c r="C2331" i="3"/>
  <c r="C16" i="3"/>
  <c r="C2261" i="3"/>
  <c r="C966" i="3"/>
  <c r="F364" i="1" s="1"/>
  <c r="G364" i="1" s="1"/>
  <c r="C996" i="3"/>
  <c r="F334" i="1" s="1"/>
  <c r="G334" i="1" s="1"/>
  <c r="C2099" i="3"/>
  <c r="C1249" i="3"/>
  <c r="C1051" i="3"/>
  <c r="C1527" i="3"/>
  <c r="C350" i="3"/>
  <c r="C1490" i="3"/>
  <c r="C1855" i="3"/>
  <c r="C2483" i="3"/>
  <c r="C538" i="3"/>
  <c r="C1417" i="3"/>
  <c r="F510" i="1" s="1"/>
  <c r="G510" i="1" s="1"/>
  <c r="C1600" i="3"/>
  <c r="C1854" i="3"/>
  <c r="C69" i="3"/>
  <c r="C1541" i="3"/>
  <c r="C2589" i="3"/>
  <c r="C80" i="3"/>
  <c r="C1611" i="3"/>
  <c r="C388" i="3"/>
  <c r="C1387" i="3"/>
  <c r="C188" i="3"/>
  <c r="C1291" i="3"/>
  <c r="C278" i="3"/>
  <c r="C1086" i="3"/>
  <c r="C1085" i="3"/>
  <c r="F245" i="1" s="1"/>
  <c r="G245" i="1" s="1"/>
  <c r="C531" i="3"/>
  <c r="C24" i="3"/>
  <c r="C318" i="3"/>
  <c r="C1955" i="3"/>
  <c r="C1566" i="3"/>
  <c r="C1269" i="3"/>
  <c r="C170" i="3"/>
  <c r="C323" i="3"/>
  <c r="C2490" i="3"/>
  <c r="C155" i="3"/>
  <c r="C1835" i="3"/>
  <c r="C2295" i="3"/>
  <c r="C2258" i="3"/>
  <c r="C1176" i="3"/>
  <c r="C1686" i="3"/>
  <c r="C2440" i="3"/>
  <c r="C1358" i="3"/>
  <c r="C1731" i="3"/>
  <c r="C1369" i="3"/>
  <c r="C2319" i="3"/>
  <c r="C2091" i="3"/>
  <c r="C752" i="3"/>
  <c r="C1668" i="3"/>
  <c r="C1412" i="3"/>
  <c r="C352" i="3"/>
  <c r="C1140" i="3"/>
  <c r="C1042" i="3"/>
  <c r="C785" i="3"/>
  <c r="C488" i="3"/>
  <c r="C1340" i="3"/>
  <c r="C946" i="3"/>
  <c r="C1737" i="3"/>
  <c r="C1250" i="3"/>
  <c r="C1822" i="3"/>
  <c r="C2068" i="3"/>
  <c r="C1838" i="3"/>
  <c r="C1334" i="3"/>
  <c r="C274" i="3"/>
  <c r="C2496" i="3"/>
  <c r="C11" i="3"/>
  <c r="C1038" i="3"/>
  <c r="C1639" i="3"/>
  <c r="C2386" i="3"/>
  <c r="C1626" i="3"/>
  <c r="F301" i="1" s="1"/>
  <c r="G301" i="1" s="1"/>
  <c r="C1933" i="3"/>
  <c r="C1831" i="3"/>
  <c r="C1383" i="3"/>
  <c r="C884" i="3"/>
  <c r="F446" i="1" s="1"/>
  <c r="G446" i="1" s="1"/>
  <c r="C47" i="3"/>
  <c r="C655" i="3"/>
  <c r="C1942" i="3"/>
  <c r="C682" i="3"/>
  <c r="C1675" i="3"/>
  <c r="C1730" i="3"/>
  <c r="C153" i="3"/>
  <c r="C1983" i="3"/>
  <c r="C2593" i="3"/>
  <c r="C230" i="3"/>
  <c r="C2552" i="3"/>
  <c r="C1346" i="3"/>
  <c r="C1007" i="3"/>
  <c r="C1578" i="3"/>
  <c r="C1006" i="3"/>
  <c r="C268" i="3"/>
  <c r="C500" i="3"/>
  <c r="C2581" i="3"/>
  <c r="C1547" i="3"/>
  <c r="C418" i="3"/>
  <c r="C1266" i="3"/>
  <c r="F64" i="1" s="1"/>
  <c r="G64" i="1" s="1"/>
  <c r="C104" i="3"/>
  <c r="C281" i="3"/>
  <c r="C2580" i="3"/>
  <c r="C294" i="3"/>
  <c r="C1880" i="3"/>
  <c r="C285" i="3"/>
  <c r="C1982" i="3"/>
  <c r="C1827" i="3"/>
  <c r="C1986" i="3"/>
  <c r="C2061" i="3"/>
  <c r="C900" i="3"/>
  <c r="C2422" i="3"/>
  <c r="C586" i="3"/>
  <c r="C261" i="3"/>
  <c r="C218" i="3"/>
  <c r="C790" i="3"/>
  <c r="C1890" i="3"/>
  <c r="C625" i="3"/>
  <c r="C1853" i="3"/>
  <c r="C536" i="3"/>
  <c r="C1380" i="3"/>
  <c r="C2550" i="3"/>
  <c r="C2290" i="3"/>
  <c r="C1094" i="3"/>
  <c r="F236" i="1" s="1"/>
  <c r="G236" i="1" s="1"/>
  <c r="C834" i="3"/>
  <c r="C1495" i="3"/>
  <c r="C1865" i="3"/>
  <c r="C1402" i="3"/>
  <c r="C502" i="3"/>
  <c r="C824" i="3"/>
  <c r="C2512" i="3"/>
  <c r="C219" i="3"/>
  <c r="C181" i="3"/>
  <c r="C222" i="3"/>
  <c r="C881" i="3"/>
  <c r="C244" i="3"/>
  <c r="C2042" i="3"/>
  <c r="C316" i="3"/>
  <c r="C2553" i="3"/>
  <c r="C2574" i="3"/>
  <c r="C749" i="3"/>
  <c r="C1738" i="3"/>
  <c r="C2186" i="3"/>
  <c r="C1437" i="3"/>
  <c r="C1232" i="3"/>
  <c r="C1148" i="3"/>
  <c r="F182" i="1" s="1"/>
  <c r="G182" i="1" s="1"/>
  <c r="C2280" i="3"/>
  <c r="C146" i="3"/>
  <c r="C1067" i="3"/>
  <c r="F263" i="1" s="1"/>
  <c r="G263" i="1" s="1"/>
  <c r="C2562" i="3"/>
  <c r="C157" i="3"/>
  <c r="C2499" i="3"/>
  <c r="C2265" i="3"/>
  <c r="C1102" i="3"/>
  <c r="F228" i="1" s="1"/>
  <c r="G228" i="1" s="1"/>
  <c r="C1877" i="3"/>
  <c r="C165" i="3"/>
  <c r="C1537" i="3"/>
  <c r="C2276" i="3"/>
  <c r="C526" i="3"/>
  <c r="C688" i="3"/>
  <c r="C2582" i="3"/>
  <c r="C386" i="3"/>
  <c r="C2148" i="3"/>
  <c r="C1486" i="3"/>
  <c r="C1078" i="3"/>
  <c r="C520" i="3"/>
  <c r="C1725" i="3"/>
  <c r="C1364" i="3"/>
  <c r="C2348" i="3"/>
  <c r="C290" i="3"/>
  <c r="C2284" i="3"/>
  <c r="C74" i="3"/>
  <c r="C2449" i="3"/>
  <c r="C829" i="3"/>
  <c r="C1142" i="3"/>
  <c r="F188" i="1" s="1"/>
  <c r="G188" i="1" s="1"/>
  <c r="C922" i="3"/>
  <c r="C1931" i="3"/>
  <c r="C1264" i="3"/>
  <c r="C1400" i="3"/>
  <c r="C2503" i="3"/>
  <c r="C196" i="3"/>
  <c r="C979" i="3"/>
  <c r="F351" i="1" s="1"/>
  <c r="G351" i="1" s="1"/>
  <c r="C176" i="3"/>
  <c r="C697" i="3"/>
  <c r="C1858" i="3"/>
  <c r="C525" i="3"/>
  <c r="C1295" i="3"/>
  <c r="F35" i="1" s="1"/>
  <c r="G35" i="1" s="1"/>
  <c r="C2145" i="3"/>
  <c r="C2460" i="3"/>
  <c r="C2083" i="3"/>
  <c r="C906" i="3"/>
  <c r="C1252" i="3"/>
  <c r="F78" i="1" s="1"/>
  <c r="G78" i="1" s="1"/>
  <c r="C970" i="3"/>
  <c r="C1872" i="3"/>
  <c r="C1136" i="3"/>
  <c r="C1110" i="3"/>
  <c r="C2005" i="3"/>
  <c r="C1721" i="3"/>
  <c r="C83" i="3"/>
  <c r="C85" i="3"/>
  <c r="C811" i="3"/>
  <c r="C687" i="3"/>
  <c r="C154" i="3"/>
  <c r="C1377" i="3"/>
  <c r="C723" i="3"/>
  <c r="C361" i="3"/>
  <c r="C666" i="3"/>
  <c r="C1830" i="3"/>
  <c r="C719" i="3"/>
  <c r="C2064" i="3"/>
  <c r="C736" i="3"/>
  <c r="C391" i="3"/>
  <c r="C1732" i="3"/>
  <c r="C133" i="3"/>
  <c r="C791" i="3"/>
  <c r="C649" i="3"/>
  <c r="C175" i="3"/>
  <c r="C1192" i="3"/>
  <c r="C1517" i="3"/>
  <c r="C2182" i="3"/>
  <c r="C825" i="3"/>
  <c r="C1349" i="3"/>
  <c r="C1750" i="3"/>
  <c r="C1263" i="3"/>
  <c r="F67" i="1" s="1"/>
  <c r="G67" i="1" s="1"/>
  <c r="C658" i="3"/>
  <c r="C1500" i="3"/>
  <c r="C1453" i="3"/>
  <c r="C330" i="3"/>
  <c r="C561" i="3"/>
  <c r="C1043" i="3"/>
  <c r="F287" i="1" s="1"/>
  <c r="G287" i="1" s="1"/>
  <c r="C2300" i="3"/>
  <c r="C1471" i="3"/>
  <c r="C1327" i="3"/>
  <c r="C365" i="3"/>
  <c r="C2303" i="3"/>
  <c r="C1361" i="3"/>
  <c r="C375" i="3"/>
  <c r="C1613" i="3"/>
  <c r="C280" i="3"/>
  <c r="C560" i="3"/>
  <c r="C1316" i="3"/>
  <c r="C1156" i="3"/>
  <c r="C974" i="3"/>
  <c r="F356" i="1" s="1"/>
  <c r="G356" i="1" s="1"/>
  <c r="C1633" i="3"/>
  <c r="C1558" i="3"/>
  <c r="C1099" i="3"/>
  <c r="F231" i="1" s="1"/>
  <c r="G231" i="1" s="1"/>
  <c r="C816" i="3"/>
  <c r="C2390" i="3"/>
  <c r="C2260" i="3"/>
  <c r="C2139" i="3"/>
  <c r="C1449" i="3"/>
  <c r="C2243" i="3"/>
  <c r="C1357" i="3"/>
  <c r="C594" i="3"/>
  <c r="C1311" i="3"/>
  <c r="C1888" i="3"/>
  <c r="C1796" i="3"/>
  <c r="C2340" i="3"/>
  <c r="C897" i="3"/>
  <c r="C650" i="3"/>
  <c r="C1183" i="3"/>
  <c r="C1548" i="3"/>
  <c r="C2382" i="3"/>
  <c r="C846" i="3"/>
  <c r="F484" i="1" s="1"/>
  <c r="G484" i="1" s="1"/>
  <c r="C1465" i="3"/>
  <c r="C307" i="3"/>
  <c r="C412" i="3"/>
  <c r="C1545" i="3"/>
  <c r="C783" i="3"/>
  <c r="C1698" i="3"/>
  <c r="C143" i="3"/>
  <c r="C620" i="3"/>
  <c r="C1776" i="3"/>
  <c r="C1356" i="3"/>
  <c r="C248" i="3"/>
  <c r="C1555" i="3"/>
  <c r="C1797" i="3"/>
  <c r="C1624" i="3"/>
  <c r="C1122" i="3"/>
  <c r="C1478" i="3"/>
  <c r="C2069" i="3"/>
  <c r="C2156" i="3"/>
  <c r="C1091" i="3"/>
  <c r="C692" i="3"/>
  <c r="C343" i="3"/>
  <c r="C504" i="3"/>
  <c r="C201" i="3"/>
  <c r="C1690" i="3"/>
  <c r="C899" i="3"/>
  <c r="F431" i="1" s="1"/>
  <c r="G431" i="1" s="1"/>
  <c r="C2366" i="3"/>
  <c r="C1703" i="3"/>
  <c r="C1907" i="3"/>
  <c r="C2430" i="3"/>
  <c r="C395" i="3"/>
  <c r="C327" i="3"/>
  <c r="C1648" i="3"/>
  <c r="C2289" i="3"/>
  <c r="C342" i="3"/>
  <c r="C1998" i="3"/>
  <c r="C1881" i="3"/>
  <c r="C1137" i="3"/>
  <c r="F193" i="1" s="1"/>
  <c r="G193" i="1" s="1"/>
  <c r="C1543" i="3"/>
  <c r="C120" i="3"/>
  <c r="C130" i="3"/>
  <c r="C2281" i="3"/>
  <c r="C573" i="3"/>
  <c r="C789" i="3"/>
  <c r="C240" i="3"/>
  <c r="C295" i="3"/>
  <c r="C2577" i="3"/>
  <c r="C848" i="3"/>
  <c r="C2517" i="3"/>
  <c r="C1778" i="3"/>
  <c r="C605" i="3"/>
  <c r="C775" i="3"/>
  <c r="C2197" i="3"/>
  <c r="C2199" i="3"/>
  <c r="C226" i="3"/>
  <c r="C2110" i="3"/>
  <c r="C1975" i="3"/>
  <c r="C1482" i="3"/>
  <c r="C642" i="3"/>
  <c r="C2023" i="3"/>
  <c r="C2423" i="3"/>
  <c r="C1097" i="3"/>
  <c r="C1462" i="3"/>
  <c r="C1937" i="3"/>
  <c r="C195" i="3"/>
  <c r="C819" i="3"/>
  <c r="C814" i="3"/>
  <c r="C993" i="3"/>
  <c r="C212" i="3"/>
  <c r="C726" i="3"/>
  <c r="C1743" i="3"/>
  <c r="C596" i="3"/>
  <c r="C442" i="3"/>
  <c r="C1917" i="3"/>
  <c r="C1233" i="3"/>
  <c r="C1815" i="3"/>
  <c r="C51" i="3"/>
  <c r="C615" i="3"/>
  <c r="C483" i="3"/>
  <c r="C1582" i="3"/>
  <c r="C990" i="3"/>
  <c r="C890" i="3"/>
  <c r="C1832" i="3"/>
  <c r="C2471" i="3"/>
  <c r="C2408" i="3"/>
  <c r="C1223" i="3"/>
  <c r="F107" i="1" s="1"/>
  <c r="G107" i="1" s="1"/>
  <c r="C2125" i="3"/>
  <c r="C276" i="3"/>
  <c r="C1406" i="3"/>
  <c r="C631" i="3"/>
  <c r="C103" i="3"/>
  <c r="C1464" i="3"/>
  <c r="C1003" i="3"/>
  <c r="C1809" i="3"/>
  <c r="C455" i="3"/>
  <c r="C374" i="3"/>
  <c r="C707" i="3"/>
  <c r="C2520" i="3"/>
  <c r="C2491" i="3"/>
  <c r="C2200" i="3"/>
  <c r="C1205" i="3"/>
  <c r="F125" i="1" s="1"/>
  <c r="G125" i="1" s="1"/>
  <c r="C2230" i="3"/>
  <c r="C733" i="3"/>
  <c r="C1681" i="3"/>
  <c r="C1267" i="3"/>
  <c r="C1063" i="3"/>
  <c r="F267" i="1" s="1"/>
  <c r="G267" i="1" s="1"/>
  <c r="C353" i="3"/>
  <c r="C1757" i="3"/>
  <c r="C1614" i="3"/>
  <c r="C1927" i="3"/>
  <c r="C2207" i="3"/>
  <c r="C619" i="3"/>
  <c r="C2571" i="3"/>
  <c r="C2167" i="3"/>
  <c r="C228" i="3"/>
  <c r="C438" i="3"/>
  <c r="C2359" i="3"/>
  <c r="C2231" i="3"/>
  <c r="C456" i="3"/>
  <c r="C2037" i="3"/>
  <c r="C1783" i="3"/>
  <c r="C1345" i="3"/>
  <c r="C2198" i="3"/>
  <c r="C1754" i="3"/>
  <c r="C755" i="3"/>
  <c r="C1113" i="3"/>
  <c r="C78" i="3"/>
  <c r="C2515" i="3"/>
  <c r="C1480" i="3"/>
  <c r="C1546" i="3"/>
  <c r="C623" i="3"/>
  <c r="C1826" i="3"/>
  <c r="C60" i="3"/>
  <c r="C887" i="3"/>
  <c r="C1265" i="3"/>
  <c r="F65" i="1" s="1"/>
  <c r="G65" i="1" s="1"/>
  <c r="C1215" i="3"/>
  <c r="F115" i="1" s="1"/>
  <c r="G115" i="1" s="1"/>
  <c r="C2279" i="3"/>
  <c r="C1765" i="3"/>
  <c r="C1904" i="3"/>
  <c r="C1219" i="3"/>
  <c r="F111" i="1" s="1"/>
  <c r="G111" i="1" s="1"/>
  <c r="C777" i="3"/>
  <c r="C41" i="3"/>
  <c r="C1198" i="3"/>
  <c r="C2232" i="3"/>
  <c r="C1297" i="3"/>
  <c r="C1813" i="3"/>
  <c r="C354" i="3"/>
  <c r="C1170" i="3"/>
  <c r="F160" i="1" s="1"/>
  <c r="G160" i="1" s="1"/>
  <c r="C611" i="3"/>
  <c r="C938" i="3"/>
  <c r="F392" i="1" s="1"/>
  <c r="G392" i="1" s="1"/>
  <c r="C1540" i="3"/>
  <c r="C392" i="3"/>
  <c r="C1837" i="3"/>
  <c r="C799" i="3"/>
  <c r="C556" i="3"/>
  <c r="C1817" i="3"/>
  <c r="C1280" i="3"/>
  <c r="F50" i="1" s="1"/>
  <c r="G50" i="1" s="1"/>
  <c r="C641" i="3"/>
  <c r="C1302" i="3"/>
  <c r="C2085" i="3"/>
  <c r="C839" i="3"/>
  <c r="F491" i="1" s="1"/>
  <c r="G491" i="1" s="1"/>
  <c r="C595" i="3"/>
  <c r="C2316" i="3"/>
  <c r="C329" i="3"/>
  <c r="C1562" i="3"/>
  <c r="C1319" i="3"/>
  <c r="C1871" i="3"/>
  <c r="C1105" i="3"/>
  <c r="C2381" i="3"/>
  <c r="C2364" i="3"/>
  <c r="C2075" i="3"/>
  <c r="C1762" i="3"/>
  <c r="C1385" i="3"/>
  <c r="C665" i="3"/>
  <c r="C123" i="3"/>
  <c r="C439" i="3"/>
  <c r="C436" i="3"/>
  <c r="C801" i="3"/>
  <c r="C1952" i="3"/>
  <c r="C571" i="3"/>
  <c r="C1135" i="3"/>
  <c r="F195" i="1" s="1"/>
  <c r="G195" i="1" s="1"/>
  <c r="C1368" i="3"/>
  <c r="C1641" i="3"/>
  <c r="C1926" i="3"/>
  <c r="C2482" i="3"/>
  <c r="C562" i="3"/>
  <c r="C883" i="3"/>
  <c r="C1150" i="3"/>
  <c r="F180" i="1" s="1"/>
  <c r="G180" i="1" s="1"/>
  <c r="C34" i="3"/>
  <c r="C1671" i="3"/>
  <c r="C200" i="3"/>
  <c r="C1710" i="3"/>
  <c r="C2328" i="3"/>
  <c r="C2113" i="3"/>
  <c r="C1964" i="3"/>
  <c r="C349" i="3"/>
  <c r="C2241" i="3"/>
  <c r="C1468" i="3"/>
  <c r="C2104" i="3"/>
  <c r="C2357" i="3"/>
  <c r="C2555" i="3"/>
  <c r="C2404" i="3"/>
  <c r="C2274" i="3"/>
  <c r="C2511" i="3"/>
  <c r="C262" i="3"/>
  <c r="C2215" i="3"/>
  <c r="C2051" i="3"/>
  <c r="C969" i="3"/>
  <c r="C2282" i="3"/>
  <c r="C140" i="3"/>
  <c r="C916" i="3"/>
  <c r="C1342" i="3"/>
  <c r="C1017" i="3"/>
  <c r="F313" i="1" s="1"/>
  <c r="G313" i="1" s="1"/>
  <c r="C1968" i="3"/>
  <c r="C325" i="3"/>
  <c r="C1420" i="3"/>
  <c r="F507" i="1" s="1"/>
  <c r="G507" i="1" s="1"/>
  <c r="C803" i="3"/>
  <c r="C1991" i="3"/>
  <c r="C1254" i="3"/>
  <c r="F76" i="1" s="1"/>
  <c r="G76" i="1" s="1"/>
  <c r="C1454" i="3"/>
  <c r="C1117" i="3"/>
  <c r="F213" i="1" s="1"/>
  <c r="G213" i="1" s="1"/>
  <c r="C356" i="3"/>
  <c r="C421" i="3"/>
  <c r="C867" i="3"/>
  <c r="F463" i="1" s="1"/>
  <c r="G463" i="1" s="1"/>
  <c r="C1627" i="3"/>
  <c r="C2536" i="3"/>
  <c r="C265" i="3"/>
  <c r="C1845" i="3"/>
  <c r="C1068" i="3"/>
  <c r="F262" i="1" s="1"/>
  <c r="G262" i="1" s="1"/>
  <c r="C717" i="3"/>
  <c r="C1270" i="3"/>
  <c r="C535" i="3"/>
  <c r="C1079" i="3"/>
  <c r="F251" i="1" s="1"/>
  <c r="G251" i="1" s="1"/>
  <c r="C1411" i="3"/>
  <c r="C667" i="3"/>
  <c r="C640" i="3"/>
  <c r="C2105" i="3"/>
  <c r="C1513" i="3"/>
  <c r="C2026" i="3"/>
  <c r="C156" i="3"/>
  <c r="C2140" i="3"/>
  <c r="C1093" i="3"/>
  <c r="C1705" i="3"/>
  <c r="C1536" i="3"/>
  <c r="C1378" i="3"/>
  <c r="C817" i="3"/>
  <c r="C1521" i="3"/>
  <c r="C2438" i="3"/>
  <c r="C1335" i="3"/>
  <c r="C163" i="3"/>
  <c r="C225" i="3"/>
  <c r="C537" i="3"/>
  <c r="C108" i="3"/>
  <c r="C1415" i="3"/>
  <c r="C711" i="3"/>
  <c r="C1771" i="3"/>
  <c r="C2541" i="3"/>
  <c r="C1109" i="3"/>
  <c r="C1580" i="3"/>
  <c r="C2233" i="3"/>
  <c r="C493" i="3"/>
  <c r="C1740" i="3"/>
  <c r="C224" i="3"/>
  <c r="C1981" i="3"/>
  <c r="C1629" i="3"/>
  <c r="C1056" i="3"/>
  <c r="F274" i="1" s="1"/>
  <c r="G274" i="1" s="1"/>
  <c r="C2132" i="3"/>
  <c r="C607" i="3"/>
  <c r="C1260" i="3"/>
  <c r="C1715" i="3"/>
  <c r="C965" i="3"/>
  <c r="C259" i="3"/>
  <c r="C942" i="3"/>
  <c r="F388" i="1" s="1"/>
  <c r="G388" i="1" s="1"/>
  <c r="C1242" i="3"/>
  <c r="C96" i="3"/>
  <c r="C424" i="3"/>
  <c r="C567" i="3"/>
  <c r="C1227" i="3"/>
  <c r="F103" i="1" s="1"/>
  <c r="G103" i="1" s="1"/>
  <c r="C2587" i="3"/>
  <c r="C1988" i="3"/>
  <c r="C180" i="3"/>
  <c r="C341" i="3"/>
  <c r="C2014" i="3"/>
  <c r="C608" i="3"/>
  <c r="C332" i="3"/>
  <c r="C928" i="3"/>
  <c r="C432" i="3"/>
  <c r="C878" i="3"/>
  <c r="C1207" i="3"/>
  <c r="F123" i="1" s="1"/>
  <c r="G123" i="1" s="1"/>
  <c r="C2413" i="3"/>
  <c r="C1064" i="3"/>
  <c r="F266" i="1" s="1"/>
  <c r="G266" i="1" s="1"/>
  <c r="C2435" i="3"/>
  <c r="C1800" i="3"/>
  <c r="C138" i="3"/>
  <c r="C2102" i="3"/>
  <c r="C1779" i="3"/>
  <c r="C1253" i="3"/>
  <c r="C5" i="3"/>
  <c r="C962" i="3"/>
  <c r="C983" i="3"/>
  <c r="C1328" i="3"/>
  <c r="C267" i="3"/>
  <c r="C1787" i="3"/>
  <c r="C2444" i="3"/>
  <c r="C757" i="3"/>
  <c r="C1271" i="3"/>
  <c r="C693" i="3"/>
  <c r="C1261" i="3"/>
  <c r="C2173" i="3"/>
  <c r="C1549" i="3"/>
  <c r="C1596" i="3"/>
  <c r="C577" i="3"/>
  <c r="C2137" i="3"/>
  <c r="C2598" i="3"/>
  <c r="C1501" i="3"/>
  <c r="C37" i="3"/>
  <c r="C402" i="3"/>
  <c r="C446" i="3"/>
  <c r="C2412" i="3"/>
  <c r="C1847" i="3"/>
  <c r="C142" i="3"/>
  <c r="C2084" i="3"/>
  <c r="C668" i="3"/>
  <c r="C1503" i="3"/>
  <c r="C204" i="3"/>
  <c r="C1970" i="3"/>
  <c r="C19" i="3"/>
  <c r="C1440" i="3"/>
  <c r="C1898" i="3"/>
  <c r="C1435" i="3"/>
  <c r="C985" i="3"/>
  <c r="C1337" i="3"/>
  <c r="C2579" i="3"/>
  <c r="C1382" i="3"/>
  <c r="C750" i="3"/>
  <c r="C1874" i="3"/>
  <c r="C1341" i="3"/>
  <c r="C1507" i="3"/>
  <c r="C663" i="3"/>
  <c r="C796" i="3"/>
  <c r="C359" i="3"/>
  <c r="C1225" i="3"/>
  <c r="C1617" i="3"/>
  <c r="C2294" i="3"/>
  <c r="C1107" i="3"/>
  <c r="C2248" i="3"/>
  <c r="C2245" i="3"/>
  <c r="C1423" i="3"/>
  <c r="F504" i="1" s="1"/>
  <c r="G504" i="1" s="1"/>
  <c r="C1182" i="3"/>
  <c r="C550" i="3"/>
  <c r="C2049" i="3"/>
  <c r="C6" i="3"/>
  <c r="C674" i="3"/>
  <c r="C59" i="3"/>
  <c r="C1532" i="3"/>
  <c r="C433" i="3"/>
  <c r="C1938" i="3"/>
  <c r="C1497" i="3"/>
  <c r="C699" i="3"/>
  <c r="C1752" i="3"/>
  <c r="C435" i="3"/>
  <c r="C470" i="3"/>
  <c r="C1228" i="3"/>
  <c r="C121" i="3"/>
  <c r="C2324" i="3"/>
  <c r="C2304" i="3"/>
  <c r="C1060" i="3"/>
  <c r="F270" i="1" s="1"/>
  <c r="G270" i="1" s="1"/>
  <c r="C45" i="3"/>
  <c r="C851" i="3"/>
  <c r="C2143" i="3"/>
  <c r="C254" i="3"/>
  <c r="C4" i="3"/>
  <c r="C2353" i="3"/>
  <c r="C1164" i="3"/>
  <c r="F166" i="1" s="1"/>
  <c r="G166" i="1" s="1"/>
  <c r="C1025" i="3"/>
  <c r="F305" i="1" s="1"/>
  <c r="G305" i="1" s="1"/>
  <c r="C1052" i="3"/>
  <c r="F278" i="1" s="1"/>
  <c r="G278" i="1" s="1"/>
  <c r="C2365" i="3"/>
  <c r="C919" i="3"/>
  <c r="F411" i="1" s="1"/>
  <c r="G411" i="1" s="1"/>
  <c r="C272" i="3"/>
  <c r="C2567" i="3"/>
  <c r="C478" i="3"/>
  <c r="C1963" i="3"/>
  <c r="C1934" i="3"/>
  <c r="C570" i="3"/>
  <c r="C2046" i="3"/>
  <c r="C876" i="3"/>
  <c r="F454" i="1" s="1"/>
  <c r="G454" i="1" s="1"/>
  <c r="C1134" i="3"/>
  <c r="C1825" i="3"/>
  <c r="C3" i="3"/>
  <c r="C2151" i="3"/>
  <c r="C474" i="3"/>
  <c r="C708" i="3"/>
  <c r="C151" i="3"/>
  <c r="C9" i="3"/>
  <c r="C2018" i="3"/>
  <c r="C2327" i="3"/>
  <c r="C1882" i="3"/>
  <c r="C2584" i="3"/>
  <c r="C1154" i="3"/>
  <c r="F176" i="1" s="1"/>
  <c r="G176" i="1" s="1"/>
  <c r="C1515" i="3"/>
  <c r="C1365" i="3"/>
  <c r="C501" i="3"/>
  <c r="C923" i="3"/>
  <c r="C581" i="3"/>
  <c r="C2537" i="3"/>
  <c r="C2100" i="3"/>
  <c r="C551" i="3"/>
  <c r="C1609" i="3"/>
  <c r="C417" i="3"/>
  <c r="C234" i="3"/>
  <c r="C835" i="3"/>
  <c r="F495" i="1" s="1"/>
  <c r="G495" i="1" s="1"/>
  <c r="C1644" i="3"/>
  <c r="C2174" i="3"/>
  <c r="C380" i="3"/>
  <c r="C1012" i="3"/>
  <c r="C167" i="3"/>
  <c r="C1243" i="3"/>
  <c r="F87" i="1" s="1"/>
  <c r="G87" i="1" s="1"/>
  <c r="C1581" i="3"/>
  <c r="C1588" i="3"/>
  <c r="C891" i="3"/>
  <c r="F439" i="1" s="1"/>
  <c r="G439" i="1" s="1"/>
  <c r="C710" i="3"/>
  <c r="C2302" i="3"/>
  <c r="C738" i="3"/>
  <c r="C2266" i="3"/>
  <c r="C1878" i="3"/>
  <c r="C2568" i="3"/>
  <c r="C7" i="3"/>
  <c r="C2087" i="3"/>
  <c r="C1323" i="3"/>
  <c r="C635" i="3"/>
  <c r="C1599" i="3"/>
  <c r="C960" i="3"/>
  <c r="F370" i="1" s="1"/>
  <c r="G370" i="1" s="1"/>
  <c r="C1147" i="3"/>
  <c r="C232" i="3"/>
  <c r="C1059" i="3"/>
  <c r="F271" i="1" s="1"/>
  <c r="G271" i="1" s="1"/>
  <c r="C716" i="3"/>
  <c r="C1903" i="3"/>
  <c r="C1053" i="3"/>
  <c r="F277" i="1" s="1"/>
  <c r="G277" i="1" s="1"/>
  <c r="C1163" i="3"/>
  <c r="F167" i="1" s="1"/>
  <c r="G167" i="1" s="1"/>
  <c r="C2194" i="3"/>
  <c r="C1805" i="3"/>
  <c r="C76" i="3"/>
  <c r="C1009" i="3"/>
  <c r="F321" i="1" s="1"/>
  <c r="G321" i="1" s="1"/>
  <c r="C1873" i="3"/>
  <c r="C575" i="3"/>
  <c r="C1943" i="3"/>
  <c r="C1717" i="3"/>
  <c r="C1116" i="3"/>
  <c r="F214" i="1" s="1"/>
  <c r="G214" i="1" s="1"/>
  <c r="C2127" i="3"/>
  <c r="C1390" i="3"/>
  <c r="C681" i="3"/>
  <c r="C2209" i="3"/>
  <c r="C164" i="3"/>
  <c r="C71" i="3"/>
  <c r="C1980" i="3"/>
  <c r="C2247" i="3"/>
  <c r="C794" i="3"/>
  <c r="C237" i="3"/>
  <c r="C1101" i="3"/>
  <c r="C2299" i="3"/>
  <c r="C2442" i="3"/>
  <c r="C1780" i="3"/>
  <c r="C2035" i="3"/>
  <c r="C1814" i="3"/>
  <c r="C1362" i="3"/>
  <c r="C216" i="3"/>
  <c r="C2436" i="3"/>
  <c r="C134" i="3"/>
  <c r="C480" i="3"/>
  <c r="C1885" i="3"/>
  <c r="C626" i="3"/>
  <c r="C289" i="3"/>
  <c r="C282" i="3"/>
  <c r="C1652" i="3"/>
  <c r="C1788" i="3"/>
  <c r="C469" i="3"/>
  <c r="C2032" i="3"/>
  <c r="C420" i="3"/>
  <c r="C2452" i="3"/>
  <c r="C1040" i="3"/>
  <c r="C1438" i="3"/>
  <c r="C1590" i="3"/>
  <c r="C1908" i="3"/>
  <c r="C2168" i="3"/>
  <c r="C934" i="3"/>
  <c r="F396" i="1" s="1"/>
  <c r="G396" i="1" s="1"/>
  <c r="C185" i="3"/>
  <c r="C302" i="3"/>
  <c r="C1688" i="3"/>
  <c r="C1794" i="3"/>
  <c r="C1046" i="3"/>
  <c r="F284" i="1" s="1"/>
  <c r="G284" i="1" s="1"/>
  <c r="C1080" i="3"/>
  <c r="F250" i="1" s="1"/>
  <c r="G250" i="1" s="1"/>
  <c r="C1282" i="3"/>
  <c r="F48" i="1" s="1"/>
  <c r="G48" i="1" s="1"/>
  <c r="C2415" i="3"/>
  <c r="C1542" i="3"/>
  <c r="C1932" i="3"/>
  <c r="C877" i="3"/>
  <c r="F453" i="1" s="1"/>
  <c r="G453" i="1" s="1"/>
  <c r="C2101" i="3"/>
  <c r="C1151" i="3"/>
  <c r="F179" i="1" s="1"/>
  <c r="G179" i="1" s="1"/>
  <c r="C677" i="3"/>
  <c r="C576" i="3"/>
  <c r="C1642" i="3"/>
  <c r="C2590" i="3"/>
  <c r="C944" i="3"/>
  <c r="F386" i="1" s="1"/>
  <c r="G386" i="1" s="1"/>
  <c r="C2320" i="3"/>
  <c r="C1989" i="3"/>
  <c r="C145" i="3"/>
  <c r="C894" i="3"/>
  <c r="C1667" i="3"/>
  <c r="C826" i="3"/>
  <c r="C430" i="3"/>
  <c r="C308" i="3"/>
  <c r="C1789" i="3"/>
  <c r="C1967" i="3"/>
  <c r="C2218" i="3"/>
  <c r="C2475" i="3"/>
  <c r="C1177" i="3"/>
  <c r="C2504" i="3"/>
  <c r="C2407" i="3"/>
  <c r="C1448" i="3"/>
  <c r="C721" i="3"/>
  <c r="C2150" i="3"/>
  <c r="C956" i="3"/>
  <c r="F374" i="1" s="1"/>
  <c r="G374" i="1" s="1"/>
  <c r="C2409" i="3"/>
  <c r="C705" i="3"/>
  <c r="C2203" i="3"/>
  <c r="C2041" i="3"/>
  <c r="C414" i="3"/>
  <c r="C2221" i="3"/>
  <c r="C1499" i="3"/>
  <c r="C2020" i="3"/>
  <c r="C1272" i="3"/>
  <c r="F58" i="1" s="1"/>
  <c r="G58" i="1" s="1"/>
  <c r="C1077" i="3"/>
  <c r="F253" i="1" s="1"/>
  <c r="G253" i="1" s="1"/>
  <c r="C2213" i="3"/>
  <c r="C2363" i="3"/>
  <c r="C1976" i="3"/>
  <c r="C549" i="3"/>
  <c r="C88" i="3"/>
  <c r="C1735" i="3"/>
  <c r="C197" i="3"/>
  <c r="C2237" i="3"/>
  <c r="C510" i="3"/>
  <c r="C1567" i="3"/>
  <c r="C1336" i="3"/>
  <c r="C461" i="3"/>
  <c r="C1733" i="3"/>
  <c r="C695" i="3"/>
  <c r="C1810" i="3"/>
  <c r="C751" i="3"/>
  <c r="C2214" i="3"/>
  <c r="C1864" i="3"/>
  <c r="C394" i="3"/>
  <c r="C72" i="3"/>
  <c r="C654" i="3"/>
  <c r="C1019" i="3"/>
  <c r="C2171" i="3"/>
  <c r="C2488" i="3"/>
  <c r="C12" i="3"/>
  <c r="C485" i="3"/>
  <c r="C1469" i="3"/>
  <c r="C2539" i="3"/>
  <c r="C1818" i="3"/>
  <c r="C2410" i="3"/>
  <c r="C533" i="3"/>
  <c r="C1670" i="3"/>
  <c r="C2" i="3"/>
  <c r="C257" i="3"/>
  <c r="C739" i="3"/>
  <c r="C2077" i="3"/>
  <c r="C2236" i="3"/>
  <c r="C924" i="3"/>
  <c r="C1161" i="3"/>
  <c r="F169" i="1" s="1"/>
  <c r="G169" i="1" s="1"/>
  <c r="C2310" i="3"/>
  <c r="C451" i="3"/>
  <c r="C333" i="3"/>
  <c r="C1795" i="3"/>
  <c r="C355" i="3"/>
  <c r="C288" i="3"/>
  <c r="C735" i="3"/>
  <c r="C702" i="3"/>
  <c r="C591" i="3"/>
  <c r="C1709" i="3"/>
  <c r="F218" i="1" s="1"/>
  <c r="G218" i="1" s="1"/>
  <c r="C1395" i="3"/>
  <c r="C1772" i="3"/>
  <c r="C1940" i="3"/>
  <c r="C2229" i="3"/>
  <c r="C1050" i="3"/>
  <c r="F280" i="1" s="1"/>
  <c r="G280" i="1" s="1"/>
  <c r="C1472" i="3"/>
  <c r="C499" i="3"/>
  <c r="C67" i="3"/>
  <c r="C296" i="3"/>
  <c r="C1603" i="3"/>
  <c r="C2485" i="3"/>
  <c r="C1152" i="3"/>
  <c r="F178" i="1" s="1"/>
  <c r="G178" i="1" s="1"/>
  <c r="C1002" i="3"/>
  <c r="C2058" i="3"/>
  <c r="C1384" i="3"/>
  <c r="C2259" i="3"/>
  <c r="C199" i="3"/>
  <c r="C2090" i="3"/>
  <c r="C286" i="3"/>
  <c r="C1746" i="3"/>
  <c r="C2103" i="3"/>
  <c r="C393" i="3"/>
  <c r="C2443" i="3"/>
  <c r="C2420" i="3"/>
  <c r="C1574" i="3"/>
  <c r="C144" i="3"/>
  <c r="C1175" i="3"/>
  <c r="C1307" i="3"/>
  <c r="F23" i="1" s="1"/>
  <c r="G23" i="1" s="1"/>
  <c r="C713" i="3"/>
  <c r="C808" i="3"/>
  <c r="C1687" i="3"/>
  <c r="C23" i="3"/>
  <c r="C1638" i="3"/>
  <c r="C68" i="3"/>
  <c r="C1418" i="3"/>
  <c r="F509" i="1" s="1"/>
  <c r="G509" i="1" s="1"/>
  <c r="C1672" i="3"/>
  <c r="C129" i="3"/>
  <c r="C2378" i="3"/>
  <c r="C2572" i="3"/>
  <c r="C1923" i="3"/>
  <c r="C1741" i="3"/>
  <c r="C1616" i="3"/>
  <c r="C566" i="3"/>
  <c r="C1857" i="3"/>
  <c r="C1695" i="3"/>
  <c r="C190" i="3"/>
  <c r="C141" i="3"/>
  <c r="C734" i="3"/>
  <c r="C2131" i="3"/>
  <c r="C106" i="3"/>
  <c r="C672" i="3"/>
  <c r="C2428" i="3"/>
  <c r="C422" i="3"/>
  <c r="C2417" i="3"/>
  <c r="C490" i="3"/>
  <c r="C399" i="3"/>
  <c r="C1018" i="3"/>
  <c r="F312" i="1" s="1"/>
  <c r="G312" i="1" s="1"/>
  <c r="C275" i="3"/>
  <c r="C415" i="3"/>
  <c r="C2484" i="3"/>
  <c r="C1422" i="3"/>
  <c r="F505" i="1" s="1"/>
  <c r="G505" i="1" s="1"/>
  <c r="C1707" i="3"/>
  <c r="C1405" i="3"/>
  <c r="C1680" i="3"/>
  <c r="C21" i="3"/>
  <c r="C1124" i="3"/>
  <c r="F206" i="1" s="1"/>
  <c r="G206" i="1" s="1"/>
  <c r="C2296" i="3"/>
  <c r="C1909" i="3"/>
  <c r="C1421" i="3"/>
  <c r="F506" i="1" s="1"/>
  <c r="G506" i="1" s="1"/>
  <c r="C689" i="3"/>
  <c r="C987" i="3"/>
  <c r="F343" i="1" s="1"/>
  <c r="G343" i="1" s="1"/>
  <c r="C806" i="3"/>
  <c r="C2298" i="3"/>
  <c r="C2493" i="3"/>
  <c r="C1559" i="3"/>
  <c r="C2586" i="3"/>
  <c r="C50" i="3"/>
  <c r="C1775" i="3"/>
  <c r="C618" i="3"/>
  <c r="C2286" i="3"/>
  <c r="C214" i="3"/>
  <c r="C2141" i="3"/>
  <c r="C300" i="3"/>
  <c r="C553" i="3"/>
  <c r="C1683" i="3"/>
  <c r="C1308" i="3"/>
  <c r="C725" i="3"/>
  <c r="C2254" i="3"/>
  <c r="C634" i="3"/>
  <c r="C1209" i="3"/>
  <c r="F121" i="1" s="1"/>
  <c r="G121" i="1" s="1"/>
  <c r="C2175" i="3"/>
  <c r="C2372" i="3"/>
  <c r="C1987" i="3"/>
  <c r="C1722" i="3"/>
  <c r="C1774" i="3"/>
  <c r="C2583" i="3"/>
  <c r="C2521" i="3"/>
  <c r="C676" i="3"/>
  <c r="C1971" i="3"/>
  <c r="C1768" i="3"/>
  <c r="C1868" i="3"/>
  <c r="C2431" i="3"/>
  <c r="C75" i="3"/>
  <c r="C2380" i="3"/>
  <c r="C221" i="3"/>
  <c r="C1601" i="3"/>
  <c r="C968" i="3"/>
  <c r="F362" i="1" s="1"/>
  <c r="G362" i="1" s="1"/>
  <c r="C426" i="3"/>
  <c r="C2538" i="3"/>
  <c r="C1279" i="3"/>
  <c r="C1095" i="3"/>
  <c r="F235" i="1" s="1"/>
  <c r="G235" i="1" s="1"/>
  <c r="C1155" i="3"/>
  <c r="C459" i="3"/>
  <c r="C306" i="3"/>
  <c r="C1274" i="3"/>
  <c r="C1905" i="3"/>
  <c r="C541" i="3"/>
  <c r="C174" i="3"/>
  <c r="C8" i="3"/>
  <c r="C1920" i="3"/>
  <c r="C1759" i="3"/>
  <c r="C131" i="3"/>
  <c r="C2530" i="3"/>
  <c r="C494" i="3"/>
  <c r="C534" i="3"/>
  <c r="C1706" i="3"/>
  <c r="C1889" i="3"/>
  <c r="C889" i="3"/>
  <c r="F441" i="1" s="1"/>
  <c r="G441" i="1" s="1"/>
  <c r="C1919" i="3"/>
  <c r="C1460" i="3"/>
  <c r="C2158" i="3"/>
  <c r="C203" i="3"/>
  <c r="C2374" i="3"/>
  <c r="C1925" i="3"/>
  <c r="M503" i="1"/>
  <c r="M507" i="1"/>
  <c r="M506" i="1"/>
  <c r="M508" i="1"/>
  <c r="M502" i="1"/>
  <c r="M501" i="1"/>
  <c r="M500" i="1"/>
  <c r="M509" i="1"/>
  <c r="M504" i="1"/>
  <c r="M505" i="1"/>
  <c r="H503" i="1"/>
  <c r="H508" i="1"/>
  <c r="H507" i="1"/>
  <c r="H506" i="1"/>
  <c r="H502" i="1"/>
  <c r="H501" i="1"/>
  <c r="H500" i="1"/>
  <c r="H499" i="1"/>
  <c r="H509" i="1"/>
  <c r="H504" i="1"/>
  <c r="H505" i="1"/>
  <c r="M300" i="1"/>
  <c r="H300" i="1"/>
  <c r="H217" i="1"/>
  <c r="M217" i="1"/>
  <c r="M210" i="1"/>
  <c r="H210" i="1"/>
  <c r="M39" i="1"/>
  <c r="H39" i="1"/>
  <c r="H301" i="1"/>
  <c r="M301" i="1"/>
  <c r="H492" i="1"/>
  <c r="M492" i="1"/>
  <c r="M471" i="1"/>
  <c r="H471" i="1"/>
  <c r="M296" i="1"/>
  <c r="H296" i="1"/>
  <c r="M493" i="1"/>
  <c r="H493" i="1"/>
  <c r="H218" i="1"/>
  <c r="M218" i="1"/>
  <c r="H40" i="1"/>
  <c r="M40" i="1"/>
  <c r="M20" i="1"/>
  <c r="H20" i="1"/>
  <c r="H307" i="1"/>
  <c r="M307" i="1"/>
  <c r="H404" i="1"/>
  <c r="M404" i="1"/>
  <c r="H347" i="1"/>
  <c r="M347" i="1"/>
  <c r="H467" i="1"/>
  <c r="M467" i="1"/>
  <c r="H181" i="1"/>
  <c r="M181" i="1"/>
  <c r="M227" i="1"/>
  <c r="H227" i="1"/>
  <c r="M75" i="1"/>
  <c r="H75" i="1"/>
  <c r="H265" i="1"/>
  <c r="M265" i="1"/>
  <c r="H494" i="1"/>
  <c r="M494" i="1"/>
  <c r="M270" i="1"/>
  <c r="H270" i="1"/>
  <c r="M320" i="1"/>
  <c r="H320" i="1"/>
  <c r="H249" i="1"/>
  <c r="M249" i="1"/>
  <c r="M57" i="1"/>
  <c r="H57" i="1"/>
  <c r="H90" i="1"/>
  <c r="M90" i="1"/>
  <c r="H24" i="1"/>
  <c r="M24" i="1"/>
  <c r="H365" i="1"/>
  <c r="M365" i="1"/>
  <c r="H268" i="1"/>
  <c r="M268" i="1"/>
  <c r="M15" i="1"/>
  <c r="H15" i="1"/>
  <c r="H115" i="1"/>
  <c r="M115" i="1"/>
  <c r="H34" i="1"/>
  <c r="M34" i="1"/>
  <c r="M355" i="1"/>
  <c r="H355" i="1"/>
  <c r="M110" i="1"/>
  <c r="H110" i="1"/>
  <c r="M159" i="1"/>
  <c r="H159" i="1"/>
  <c r="H179" i="1"/>
  <c r="M179" i="1"/>
  <c r="M438" i="1"/>
  <c r="H438" i="1"/>
  <c r="M47" i="1"/>
  <c r="H47" i="1"/>
  <c r="M252" i="1"/>
  <c r="H252" i="1"/>
  <c r="H342" i="1"/>
  <c r="M342" i="1"/>
  <c r="H234" i="1"/>
  <c r="M234" i="1"/>
  <c r="M103" i="1"/>
  <c r="H103" i="1"/>
  <c r="H25" i="1"/>
  <c r="M25" i="1"/>
  <c r="M476" i="1"/>
  <c r="H476" i="1"/>
  <c r="M264" i="1"/>
  <c r="H264" i="1"/>
  <c r="M374" i="1"/>
  <c r="H374" i="1"/>
  <c r="H308" i="1"/>
  <c r="M308" i="1"/>
  <c r="H63" i="1"/>
  <c r="M63" i="1"/>
  <c r="H235" i="1"/>
  <c r="M235" i="1"/>
  <c r="M124" i="1"/>
  <c r="H124" i="1"/>
  <c r="H49" i="1"/>
  <c r="M49" i="1"/>
  <c r="M194" i="1"/>
  <c r="H194" i="1"/>
  <c r="H312" i="1"/>
  <c r="M312" i="1"/>
  <c r="M212" i="1"/>
  <c r="H212" i="1"/>
  <c r="M261" i="1"/>
  <c r="H261" i="1"/>
  <c r="H395" i="1"/>
  <c r="M395" i="1"/>
  <c r="M357" i="1"/>
  <c r="H357" i="1"/>
  <c r="H82" i="1"/>
  <c r="M82" i="1"/>
  <c r="H351" i="1"/>
  <c r="M351" i="1"/>
  <c r="M316" i="1"/>
  <c r="H316" i="1"/>
  <c r="M43" i="1"/>
  <c r="H43" i="1"/>
  <c r="M487" i="1"/>
  <c r="H487" i="1"/>
  <c r="H262" i="1"/>
  <c r="M262" i="1"/>
  <c r="M192" i="1"/>
  <c r="H192" i="1"/>
  <c r="H106" i="1"/>
  <c r="M106" i="1"/>
  <c r="H391" i="1"/>
  <c r="M391" i="1"/>
  <c r="H102" i="1"/>
  <c r="M102" i="1"/>
  <c r="M165" i="1"/>
  <c r="H165" i="1"/>
  <c r="M276" i="1"/>
  <c r="H276" i="1"/>
  <c r="M311" i="1"/>
  <c r="H311" i="1"/>
  <c r="H440" i="1"/>
  <c r="M440" i="1"/>
  <c r="H198" i="1"/>
  <c r="M198" i="1"/>
  <c r="M149" i="1"/>
  <c r="H149" i="1"/>
  <c r="H341" i="1"/>
  <c r="M341" i="1"/>
  <c r="H162" i="1"/>
  <c r="M162" i="1"/>
  <c r="M375" i="1"/>
  <c r="H375" i="1"/>
  <c r="M319" i="1"/>
  <c r="H319" i="1"/>
  <c r="H233" i="1"/>
  <c r="M233" i="1"/>
  <c r="H470" i="1"/>
  <c r="M470" i="1"/>
  <c r="M95" i="1"/>
  <c r="H95" i="1"/>
  <c r="H30" i="1"/>
  <c r="M30" i="1"/>
  <c r="H98" i="1"/>
  <c r="M98" i="1"/>
  <c r="M497" i="1"/>
  <c r="H497" i="1"/>
  <c r="M206" i="1"/>
  <c r="H206" i="1"/>
  <c r="H363" i="1"/>
  <c r="M363" i="1"/>
  <c r="H350" i="1"/>
  <c r="M350" i="1"/>
  <c r="H286" i="1"/>
  <c r="M286" i="1"/>
  <c r="M230" i="1"/>
  <c r="H230" i="1"/>
  <c r="H64" i="1"/>
  <c r="M64" i="1"/>
  <c r="M269" i="1"/>
  <c r="H269" i="1"/>
  <c r="H304" i="1"/>
  <c r="M304" i="1"/>
  <c r="M175" i="1"/>
  <c r="H175" i="1"/>
  <c r="M166" i="1"/>
  <c r="H166" i="1"/>
  <c r="H385" i="1"/>
  <c r="M385" i="1"/>
  <c r="H205" i="1"/>
  <c r="M205" i="1"/>
  <c r="M120" i="1"/>
  <c r="H120" i="1"/>
  <c r="M145" i="1"/>
  <c r="H145" i="1"/>
  <c r="H331" i="1"/>
  <c r="M331" i="1"/>
  <c r="H14" i="1"/>
  <c r="M14" i="1"/>
  <c r="H447" i="1"/>
  <c r="M447" i="1"/>
  <c r="M253" i="1"/>
  <c r="H253" i="1"/>
  <c r="M202" i="1"/>
  <c r="H202" i="1"/>
  <c r="H333" i="1"/>
  <c r="M333" i="1"/>
  <c r="H244" i="1"/>
  <c r="M244" i="1"/>
  <c r="H445" i="1"/>
  <c r="M445" i="1"/>
  <c r="M187" i="1"/>
  <c r="H187" i="1"/>
  <c r="M114" i="1"/>
  <c r="H114" i="1"/>
  <c r="M462" i="1"/>
  <c r="H462" i="1"/>
  <c r="M277" i="1"/>
  <c r="H277" i="1"/>
  <c r="H369" i="1"/>
  <c r="M369" i="1"/>
  <c r="H213" i="1"/>
  <c r="M213" i="1"/>
  <c r="M452" i="1"/>
  <c r="H452" i="1"/>
  <c r="M361" i="1"/>
  <c r="H361" i="1"/>
  <c r="H140" i="1"/>
  <c r="M140" i="1"/>
  <c r="M171" i="1"/>
  <c r="H171" i="1"/>
  <c r="M420" i="1"/>
  <c r="H420" i="1"/>
  <c r="H392" i="1"/>
  <c r="M392" i="1"/>
  <c r="H290" i="1"/>
  <c r="M290" i="1"/>
  <c r="M437" i="1"/>
  <c r="H437" i="1"/>
  <c r="M263" i="1"/>
  <c r="H263" i="1"/>
  <c r="H203" i="1"/>
  <c r="M203" i="1"/>
  <c r="H31" i="1"/>
  <c r="M31" i="1"/>
  <c r="H77" i="1"/>
  <c r="M77" i="1"/>
  <c r="H66" i="1"/>
  <c r="M66" i="1"/>
  <c r="H483" i="1"/>
  <c r="M483" i="1"/>
  <c r="H490" i="1"/>
  <c r="M490" i="1"/>
  <c r="H250" i="1"/>
  <c r="M250" i="1"/>
  <c r="M387" i="1"/>
  <c r="H387" i="1"/>
  <c r="H122" i="1"/>
  <c r="M122" i="1"/>
  <c r="M86" i="1"/>
  <c r="H86" i="1"/>
  <c r="M177" i="1"/>
  <c r="H177" i="1"/>
  <c r="H22" i="1"/>
  <c r="M22" i="1"/>
  <c r="M279" i="1"/>
  <c r="H279" i="1"/>
  <c r="H370" i="1"/>
  <c r="M370" i="1"/>
  <c r="H294" i="1"/>
  <c r="M294" i="1"/>
  <c r="M403" i="1"/>
  <c r="H403" i="1"/>
  <c r="H280" i="1"/>
  <c r="M280" i="1"/>
  <c r="H295" i="1"/>
  <c r="M295" i="1"/>
  <c r="M305" i="1"/>
  <c r="H305" i="1"/>
  <c r="M84" i="1"/>
  <c r="H84" i="1"/>
  <c r="M428" i="1"/>
  <c r="H428" i="1"/>
  <c r="M314" i="1"/>
  <c r="H314" i="1"/>
  <c r="H93" i="1"/>
  <c r="M93" i="1"/>
  <c r="M430" i="1"/>
  <c r="H430" i="1"/>
  <c r="H266" i="1"/>
  <c r="M266" i="1"/>
  <c r="H273" i="1"/>
  <c r="M273" i="1"/>
  <c r="H410" i="1"/>
  <c r="M410" i="1"/>
  <c r="M453" i="1"/>
  <c r="H453" i="1"/>
  <c r="H283" i="1"/>
  <c r="M283" i="1"/>
  <c r="H178" i="1"/>
  <c r="M178" i="1"/>
  <c r="H373" i="1"/>
  <c r="M373" i="1"/>
  <c r="M168" i="1"/>
  <c r="H168" i="1"/>
  <c r="N509" i="1" l="1"/>
  <c r="L505" i="1"/>
  <c r="N505" i="1" s="1"/>
  <c r="L504" i="1"/>
  <c r="N504" i="1" s="1"/>
  <c r="L509" i="1"/>
  <c r="L500" i="1"/>
  <c r="N500" i="1" s="1"/>
  <c r="L501" i="1"/>
  <c r="N501" i="1" s="1"/>
  <c r="L502" i="1"/>
  <c r="N502" i="1" s="1"/>
  <c r="L506" i="1"/>
  <c r="N506" i="1" s="1"/>
  <c r="L507" i="1"/>
  <c r="N507" i="1" s="1"/>
  <c r="L508" i="1"/>
  <c r="N508" i="1" s="1"/>
  <c r="L503" i="1"/>
  <c r="N503" i="1" s="1"/>
  <c r="F496" i="1"/>
  <c r="G496" i="1" s="1"/>
  <c r="F327" i="1"/>
  <c r="G327" i="1" s="1"/>
  <c r="F419" i="1"/>
  <c r="G419" i="1" s="1"/>
  <c r="F307" i="1"/>
  <c r="G307" i="1" s="1"/>
  <c r="F33" i="1"/>
  <c r="G33" i="1" s="1"/>
  <c r="F208" i="1"/>
  <c r="G208" i="1" s="1"/>
  <c r="F418" i="1"/>
  <c r="G418" i="1" s="1"/>
  <c r="F183" i="1"/>
  <c r="G183" i="1" s="1"/>
  <c r="F128" i="1"/>
  <c r="G128" i="1" s="1"/>
  <c r="F79" i="1"/>
  <c r="G79" i="1" s="1"/>
  <c r="F408" i="1"/>
  <c r="G408" i="1" s="1"/>
  <c r="F292" i="1"/>
  <c r="G292" i="1" s="1"/>
  <c r="F242" i="1"/>
  <c r="G242" i="1" s="1"/>
  <c r="F77" i="1"/>
  <c r="G77" i="1" s="1"/>
  <c r="F340" i="1"/>
  <c r="G340" i="1" s="1"/>
  <c r="F290" i="1"/>
  <c r="G290" i="1" s="1"/>
  <c r="F367" i="1"/>
  <c r="G367" i="1" s="1"/>
  <c r="F423" i="1"/>
  <c r="G423" i="1" s="1"/>
  <c r="F106" i="1"/>
  <c r="G106" i="1" s="1"/>
  <c r="F60" i="1"/>
  <c r="G60" i="1" s="1"/>
  <c r="F28" i="1"/>
  <c r="G28" i="1" s="1"/>
  <c r="F105" i="1"/>
  <c r="G105" i="1" s="1"/>
  <c r="F402" i="1"/>
  <c r="G402" i="1" s="1"/>
  <c r="F233" i="1"/>
  <c r="G233" i="1" s="1"/>
  <c r="F476" i="1"/>
  <c r="G476" i="1" s="1"/>
  <c r="F145" i="1"/>
  <c r="G145" i="1" s="1"/>
  <c r="F323" i="1"/>
  <c r="G323" i="1" s="1"/>
  <c r="F480" i="1"/>
  <c r="G480" i="1" s="1"/>
  <c r="F466" i="1"/>
  <c r="G466" i="1" s="1"/>
  <c r="F52" i="1"/>
  <c r="G52" i="1" s="1"/>
  <c r="F198" i="1"/>
  <c r="G198" i="1" s="1"/>
  <c r="F433" i="1"/>
  <c r="G433" i="1" s="1"/>
  <c r="F69" i="1"/>
  <c r="G69" i="1" s="1"/>
  <c r="F51" i="1"/>
  <c r="G51" i="1" s="1"/>
  <c r="F436" i="1"/>
  <c r="G436" i="1" s="1"/>
  <c r="F196" i="1"/>
  <c r="G196" i="1" s="1"/>
  <c r="F174" i="1"/>
  <c r="G174" i="1" s="1"/>
  <c r="F66" i="1"/>
  <c r="G66" i="1" s="1"/>
  <c r="F330" i="1"/>
  <c r="G330" i="1" s="1"/>
  <c r="F158" i="1"/>
  <c r="G158" i="1" s="1"/>
  <c r="F137" i="1"/>
  <c r="G137" i="1" s="1"/>
  <c r="F57" i="1"/>
  <c r="G57" i="1" s="1"/>
  <c r="F325" i="1"/>
  <c r="G325" i="1" s="1"/>
  <c r="F220" i="1"/>
  <c r="G220" i="1" s="1"/>
  <c r="F130" i="1"/>
  <c r="G130" i="1" s="1"/>
  <c r="F223" i="1"/>
  <c r="G223" i="1" s="1"/>
  <c r="F173" i="1"/>
  <c r="G173" i="1" s="1"/>
  <c r="F56" i="1"/>
  <c r="G56" i="1" s="1"/>
  <c r="F225" i="1"/>
  <c r="G225" i="1" s="1"/>
  <c r="F482" i="1"/>
  <c r="G482" i="1" s="1"/>
  <c r="F243" i="1"/>
  <c r="G243" i="1" s="1"/>
  <c r="F319" i="1"/>
  <c r="G319" i="1" s="1"/>
  <c r="F403" i="1"/>
  <c r="G403" i="1" s="1"/>
  <c r="F93" i="1"/>
  <c r="G93" i="1" s="1"/>
  <c r="F479" i="1"/>
  <c r="G479" i="1" s="1"/>
  <c r="F63" i="1"/>
  <c r="G63" i="1" s="1"/>
  <c r="F473" i="1"/>
  <c r="G473" i="1" s="1"/>
  <c r="F478" i="1"/>
  <c r="G478" i="1" s="1"/>
  <c r="F13" i="1"/>
  <c r="G13" i="1" s="1"/>
  <c r="F124" i="1"/>
  <c r="G124" i="1" s="1"/>
  <c r="F293" i="1"/>
  <c r="G293" i="1" s="1"/>
  <c r="F154" i="1"/>
  <c r="G154" i="1" s="1"/>
  <c r="F400" i="1"/>
  <c r="G400" i="1" s="1"/>
  <c r="F422" i="1"/>
  <c r="G422" i="1" s="1"/>
  <c r="F470" i="1"/>
  <c r="G470" i="1" s="1"/>
  <c r="F155" i="1"/>
  <c r="G155" i="1" s="1"/>
  <c r="F452" i="1"/>
  <c r="G452" i="1" s="1"/>
  <c r="F361" i="1"/>
  <c r="G361" i="1" s="1"/>
  <c r="F19" i="1"/>
  <c r="G19" i="1" s="1"/>
  <c r="F424" i="1"/>
  <c r="G424" i="1" s="1"/>
  <c r="F449" i="1"/>
  <c r="G449" i="1" s="1"/>
  <c r="F430" i="1"/>
  <c r="G430" i="1" s="1"/>
  <c r="F112" i="1"/>
  <c r="G112" i="1" s="1"/>
  <c r="F272" i="1"/>
  <c r="G272" i="1" s="1"/>
  <c r="F157" i="1"/>
  <c r="G157" i="1" s="1"/>
  <c r="F244" i="1"/>
  <c r="G244" i="1" s="1"/>
  <c r="F205" i="1"/>
  <c r="G205" i="1" s="1"/>
  <c r="F47" i="1"/>
  <c r="G47" i="1" s="1"/>
  <c r="F394" i="1"/>
  <c r="G394" i="1" s="1"/>
  <c r="F365" i="1"/>
  <c r="G365" i="1" s="1"/>
  <c r="F304" i="1"/>
  <c r="G304" i="1" s="1"/>
  <c r="F369" i="1"/>
  <c r="G369" i="1" s="1"/>
  <c r="F126" i="1"/>
  <c r="G126" i="1" s="1"/>
  <c r="F341" i="1"/>
  <c r="G341" i="1" s="1"/>
  <c r="F102" i="1"/>
  <c r="G102" i="1" s="1"/>
  <c r="F414" i="1"/>
  <c r="G414" i="1" s="1"/>
  <c r="L40" i="1"/>
  <c r="N40" i="1" s="1"/>
  <c r="L218" i="1"/>
  <c r="N218" i="1" s="1"/>
  <c r="L493" i="1"/>
  <c r="N493" i="1" s="1"/>
  <c r="L296" i="1"/>
  <c r="L471" i="1"/>
  <c r="L492" i="1"/>
  <c r="L301" i="1"/>
  <c r="N301" i="1" s="1"/>
  <c r="L39" i="1"/>
  <c r="L210" i="1"/>
  <c r="L217" i="1"/>
  <c r="L300" i="1"/>
  <c r="F328" i="1"/>
  <c r="G328" i="1" s="1"/>
  <c r="F406" i="1"/>
  <c r="G406" i="1" s="1"/>
  <c r="F311" i="1"/>
  <c r="G311" i="1" s="1"/>
  <c r="F59" i="1"/>
  <c r="G59" i="1" s="1"/>
  <c r="F88" i="1"/>
  <c r="G88" i="1" s="1"/>
  <c r="F221" i="1"/>
  <c r="G221" i="1" s="1"/>
  <c r="F237" i="1"/>
  <c r="G237" i="1" s="1"/>
  <c r="F440" i="1"/>
  <c r="G440" i="1" s="1"/>
  <c r="F14" i="1"/>
  <c r="G14" i="1" s="1"/>
  <c r="F360" i="1"/>
  <c r="G360" i="1" s="1"/>
  <c r="F98" i="1"/>
  <c r="G98" i="1" s="1"/>
  <c r="F190" i="1"/>
  <c r="G190" i="1" s="1"/>
  <c r="F81" i="1"/>
  <c r="G81" i="1" s="1"/>
  <c r="F379" i="1"/>
  <c r="G379" i="1" s="1"/>
  <c r="F273" i="1"/>
  <c r="G273" i="1" s="1"/>
  <c r="F230" i="1"/>
  <c r="G230" i="1" s="1"/>
  <c r="F222" i="1"/>
  <c r="G222" i="1" s="1"/>
  <c r="F331" i="1"/>
  <c r="G331" i="1" s="1"/>
  <c r="F489" i="1"/>
  <c r="G489" i="1" s="1"/>
  <c r="F212" i="1"/>
  <c r="G212" i="1" s="1"/>
  <c r="F357" i="1"/>
  <c r="G357" i="1" s="1"/>
  <c r="F142" i="1"/>
  <c r="G142" i="1" s="1"/>
  <c r="F101" i="1"/>
  <c r="G101" i="1" s="1"/>
  <c r="F299" i="1"/>
  <c r="G299" i="1" s="1"/>
  <c r="F425" i="1"/>
  <c r="G425" i="1" s="1"/>
  <c r="F74" i="1"/>
  <c r="G74" i="1" s="1"/>
  <c r="F209" i="1"/>
  <c r="G209" i="1" s="1"/>
  <c r="F133" i="1"/>
  <c r="G133" i="1" s="1"/>
  <c r="F459" i="1"/>
  <c r="G459" i="1" s="1"/>
  <c r="F410" i="1"/>
  <c r="G410" i="1" s="1"/>
  <c r="F100" i="1"/>
  <c r="G100" i="1" s="1"/>
  <c r="F248" i="1"/>
  <c r="G248" i="1" s="1"/>
  <c r="F200" i="1"/>
  <c r="G200" i="1" s="1"/>
  <c r="F37" i="1"/>
  <c r="G37" i="1" s="1"/>
  <c r="F492" i="1"/>
  <c r="G492" i="1" s="1"/>
  <c r="F372" i="1"/>
  <c r="G372" i="1" s="1"/>
  <c r="F490" i="1"/>
  <c r="G490" i="1" s="1"/>
  <c r="F469" i="1"/>
  <c r="G469" i="1" s="1"/>
  <c r="F437" i="1"/>
  <c r="G437" i="1" s="1"/>
  <c r="F38" i="1"/>
  <c r="G38" i="1" s="1"/>
  <c r="F80" i="1"/>
  <c r="G80" i="1" s="1"/>
  <c r="F129" i="1"/>
  <c r="G129" i="1" s="1"/>
  <c r="F275" i="1"/>
  <c r="G275" i="1" s="1"/>
  <c r="F232" i="1"/>
  <c r="G232" i="1" s="1"/>
  <c r="F300" i="1"/>
  <c r="G300" i="1" s="1"/>
  <c r="F120" i="1"/>
  <c r="G120" i="1" s="1"/>
  <c r="F399" i="1"/>
  <c r="G399" i="1" s="1"/>
  <c r="F156" i="1"/>
  <c r="G156" i="1" s="1"/>
  <c r="F467" i="1"/>
  <c r="G467" i="1" s="1"/>
  <c r="F170" i="1"/>
  <c r="G170" i="1" s="1"/>
  <c r="F460" i="1"/>
  <c r="G460" i="1" s="1"/>
  <c r="F202" i="1"/>
  <c r="G202" i="1" s="1"/>
  <c r="F353" i="1"/>
  <c r="G353" i="1" s="1"/>
  <c r="F434" i="1"/>
  <c r="G434" i="1" s="1"/>
  <c r="F119" i="1"/>
  <c r="G119" i="1" s="1"/>
  <c r="F12" i="1"/>
  <c r="G12" i="1" s="1"/>
  <c r="F380" i="1"/>
  <c r="G380" i="1" s="1"/>
  <c r="F261" i="1"/>
  <c r="G261" i="1" s="1"/>
  <c r="F465" i="1"/>
  <c r="G465" i="1" s="1"/>
  <c r="F143" i="1"/>
  <c r="G143" i="1" s="1"/>
  <c r="F46" i="1"/>
  <c r="G46" i="1" s="1"/>
  <c r="F387" i="1"/>
  <c r="G387" i="1" s="1"/>
  <c r="F24" i="1"/>
  <c r="G24" i="1" s="1"/>
  <c r="F159" i="1"/>
  <c r="G159" i="1" s="1"/>
  <c r="F189" i="1"/>
  <c r="G189" i="1" s="1"/>
  <c r="F192" i="1"/>
  <c r="G192" i="1" s="1"/>
  <c r="F298" i="1"/>
  <c r="G298" i="1" s="1"/>
  <c r="F171" i="1"/>
  <c r="G171" i="1" s="1"/>
  <c r="F415" i="1"/>
  <c r="G415" i="1" s="1"/>
  <c r="F184" i="1"/>
  <c r="G184" i="1" s="1"/>
  <c r="F53" i="1"/>
  <c r="G53" i="1" s="1"/>
  <c r="F420" i="1"/>
  <c r="G420" i="1" s="1"/>
  <c r="F151" i="1"/>
  <c r="G151" i="1" s="1"/>
  <c r="F216" i="1"/>
  <c r="G216" i="1" s="1"/>
  <c r="F42" i="1"/>
  <c r="G42" i="1" s="1"/>
  <c r="F282" i="1"/>
  <c r="G282" i="1" s="1"/>
  <c r="F276" i="1"/>
  <c r="G276" i="1" s="1"/>
  <c r="F283" i="1"/>
  <c r="G283" i="1" s="1"/>
  <c r="F110" i="1"/>
  <c r="G110" i="1" s="1"/>
  <c r="F82" i="1"/>
  <c r="G82" i="1" s="1"/>
  <c r="F187" i="1"/>
  <c r="G187" i="1" s="1"/>
  <c r="F451" i="1"/>
  <c r="G451" i="1" s="1"/>
  <c r="F238" i="1"/>
  <c r="G238" i="1" s="1"/>
  <c r="F84" i="1"/>
  <c r="G84" i="1" s="1"/>
  <c r="F485" i="1"/>
  <c r="G485" i="1" s="1"/>
  <c r="F226" i="1"/>
  <c r="G226" i="1" s="1"/>
  <c r="F247" i="1"/>
  <c r="G247" i="1" s="1"/>
  <c r="F338" i="1"/>
  <c r="G338" i="1" s="1"/>
  <c r="F486" i="1"/>
  <c r="G486" i="1" s="1"/>
  <c r="F318" i="1"/>
  <c r="G318" i="1" s="1"/>
  <c r="F324" i="1"/>
  <c r="G324" i="1" s="1"/>
  <c r="F177" i="1"/>
  <c r="G177" i="1" s="1"/>
  <c r="F45" i="1"/>
  <c r="G45" i="1" s="1"/>
  <c r="F122" i="1"/>
  <c r="G122" i="1" s="1"/>
  <c r="F412" i="1"/>
  <c r="G412" i="1" s="1"/>
  <c r="F144" i="1"/>
  <c r="G144" i="1" s="1"/>
  <c r="F428" i="1"/>
  <c r="G428" i="1" s="1"/>
  <c r="F29" i="1"/>
  <c r="G29" i="1" s="1"/>
  <c r="F215" i="1"/>
  <c r="G215" i="1" s="1"/>
  <c r="F201" i="1"/>
  <c r="G201" i="1" s="1"/>
  <c r="F260" i="1"/>
  <c r="G260" i="1" s="1"/>
  <c r="F350" i="1"/>
  <c r="G350" i="1" s="1"/>
  <c r="F224" i="1"/>
  <c r="G224" i="1" s="1"/>
  <c r="F140" i="1"/>
  <c r="G140" i="1" s="1"/>
  <c r="F17" i="1"/>
  <c r="G17" i="1" s="1"/>
  <c r="F444" i="1"/>
  <c r="G444" i="1" s="1"/>
  <c r="F487" i="1"/>
  <c r="G487" i="1" s="1"/>
  <c r="F55" i="1"/>
  <c r="G55" i="1" s="1"/>
  <c r="F378" i="1"/>
  <c r="G378" i="1" s="1"/>
  <c r="F381" i="1"/>
  <c r="G381" i="1" s="1"/>
  <c r="F359" i="1"/>
  <c r="G359" i="1" s="1"/>
  <c r="F383" i="1"/>
  <c r="G383" i="1" s="1"/>
  <c r="F71" i="1"/>
  <c r="G71" i="1" s="1"/>
  <c r="F483" i="1"/>
  <c r="G483" i="1" s="1"/>
  <c r="F34" i="1"/>
  <c r="G34" i="1" s="1"/>
  <c r="F132" i="1"/>
  <c r="G132" i="1" s="1"/>
  <c r="F384" i="1"/>
  <c r="G384" i="1" s="1"/>
  <c r="F443" i="1"/>
  <c r="G443" i="1" s="1"/>
  <c r="F217" i="1"/>
  <c r="G217" i="1" s="1"/>
  <c r="F147" i="1"/>
  <c r="G147" i="1" s="1"/>
  <c r="F252" i="1"/>
  <c r="G252" i="1" s="1"/>
  <c r="F61" i="1"/>
  <c r="G61" i="1" s="1"/>
  <c r="F118" i="1"/>
  <c r="G118" i="1" s="1"/>
  <c r="F455" i="1"/>
  <c r="G455" i="1" s="1"/>
  <c r="F401" i="1"/>
  <c r="G401" i="1" s="1"/>
  <c r="F49" i="1"/>
  <c r="G49" i="1" s="1"/>
  <c r="F322" i="1"/>
  <c r="G322" i="1" s="1"/>
  <c r="F162" i="1"/>
  <c r="G162" i="1" s="1"/>
  <c r="F416" i="1"/>
  <c r="G416" i="1" s="1"/>
  <c r="F86" i="1"/>
  <c r="G86" i="1" s="1"/>
  <c r="F462" i="1"/>
  <c r="G462" i="1" s="1"/>
  <c r="F152" i="1"/>
  <c r="G152" i="1" s="1"/>
  <c r="F136" i="1"/>
  <c r="G136" i="1" s="1"/>
  <c r="F134" i="1"/>
  <c r="G134" i="1" s="1"/>
  <c r="F139" i="1"/>
  <c r="G139" i="1" s="1"/>
  <c r="F256" i="1"/>
  <c r="G256" i="1" s="1"/>
  <c r="F89" i="1"/>
  <c r="G89" i="1" s="1"/>
  <c r="F43" i="1"/>
  <c r="G43" i="1" s="1"/>
  <c r="F165" i="1"/>
  <c r="G165" i="1" s="1"/>
  <c r="F464" i="1"/>
  <c r="G464" i="1" s="1"/>
  <c r="F197" i="1"/>
  <c r="G197" i="1" s="1"/>
  <c r="F363" i="1"/>
  <c r="G363" i="1" s="1"/>
  <c r="F259" i="1"/>
  <c r="G259" i="1" s="1"/>
  <c r="F385" i="1"/>
  <c r="G385" i="1" s="1"/>
  <c r="F391" i="1"/>
  <c r="G391" i="1" s="1"/>
  <c r="F70" i="1"/>
  <c r="G70" i="1" s="1"/>
  <c r="F39" i="1"/>
  <c r="G39" i="1" s="1"/>
  <c r="F294" i="1"/>
  <c r="G294" i="1" s="1"/>
  <c r="F240" i="1"/>
  <c r="G240" i="1" s="1"/>
  <c r="F18" i="1"/>
  <c r="G18" i="1" s="1"/>
  <c r="F168" i="1"/>
  <c r="G168" i="1" s="1"/>
  <c r="F241" i="1"/>
  <c r="G241" i="1" s="1"/>
  <c r="F95" i="1"/>
  <c r="G95" i="1" s="1"/>
  <c r="F390" i="1"/>
  <c r="G390" i="1" s="1"/>
  <c r="F474" i="1"/>
  <c r="G474" i="1" s="1"/>
  <c r="F185" i="1"/>
  <c r="G185" i="1" s="1"/>
  <c r="F286" i="1"/>
  <c r="G286" i="1" s="1"/>
  <c r="F257" i="1"/>
  <c r="G257" i="1" s="1"/>
  <c r="F355" i="1"/>
  <c r="G355" i="1" s="1"/>
  <c r="F426" i="1"/>
  <c r="G426" i="1" s="1"/>
  <c r="F456" i="1"/>
  <c r="G456" i="1" s="1"/>
  <c r="F442" i="1"/>
  <c r="G442" i="1" s="1"/>
  <c r="F258" i="1"/>
  <c r="G258" i="1" s="1"/>
  <c r="F349" i="1"/>
  <c r="G349" i="1" s="1"/>
  <c r="F246" i="1"/>
  <c r="G246" i="1" s="1"/>
  <c r="F210" i="1"/>
  <c r="G210" i="1" s="1"/>
  <c r="F161" i="1"/>
  <c r="G161" i="1" s="1"/>
  <c r="F127" i="1"/>
  <c r="G127" i="1" s="1"/>
  <c r="F398" i="1"/>
  <c r="G398" i="1" s="1"/>
  <c r="F326" i="1"/>
  <c r="G326" i="1" s="1"/>
  <c r="F389" i="1"/>
  <c r="G389" i="1" s="1"/>
  <c r="F30" i="1"/>
  <c r="G30" i="1" s="1"/>
  <c r="F117" i="1"/>
  <c r="G117" i="1" s="1"/>
  <c r="F75" i="1"/>
  <c r="G75" i="1" s="1"/>
  <c r="F153" i="1"/>
  <c r="G153" i="1" s="1"/>
  <c r="F347" i="1"/>
  <c r="G347" i="1" s="1"/>
  <c r="F337" i="1"/>
  <c r="G337" i="1" s="1"/>
  <c r="F239" i="1"/>
  <c r="G239" i="1" s="1"/>
  <c r="F194" i="1"/>
  <c r="G194" i="1" s="1"/>
  <c r="F395" i="1"/>
  <c r="G395" i="1" s="1"/>
  <c r="F249" i="1"/>
  <c r="G249" i="1" s="1"/>
  <c r="F285" i="1"/>
  <c r="G285" i="1" s="1"/>
  <c r="F181" i="1"/>
  <c r="G181" i="1" s="1"/>
  <c r="F109" i="1"/>
  <c r="G109" i="1" s="1"/>
  <c r="F20" i="1"/>
  <c r="G20" i="1" s="1"/>
  <c r="F373" i="1"/>
  <c r="G373" i="1" s="1"/>
  <c r="F382" i="1"/>
  <c r="G382" i="1" s="1"/>
  <c r="F336" i="1"/>
  <c r="G336" i="1" s="1"/>
  <c r="F335" i="1"/>
  <c r="G335" i="1" s="1"/>
  <c r="F227" i="1"/>
  <c r="G227" i="1" s="1"/>
  <c r="F417" i="1"/>
  <c r="G417" i="1" s="1"/>
  <c r="F450" i="1"/>
  <c r="G450" i="1" s="1"/>
  <c r="F268" i="1"/>
  <c r="G268" i="1" s="1"/>
  <c r="F354" i="1"/>
  <c r="G354" i="1" s="1"/>
  <c r="F68" i="1"/>
  <c r="G68" i="1" s="1"/>
  <c r="F346" i="1"/>
  <c r="G346" i="1" s="1"/>
  <c r="F149" i="1"/>
  <c r="G149" i="1" s="1"/>
  <c r="F135" i="1"/>
  <c r="G135" i="1" s="1"/>
  <c r="F497" i="1"/>
  <c r="G497" i="1" s="1"/>
  <c r="F413" i="1"/>
  <c r="G413" i="1" s="1"/>
  <c r="F114" i="1"/>
  <c r="G114" i="1" s="1"/>
  <c r="F333" i="1"/>
  <c r="G333" i="1" s="1"/>
  <c r="F73" i="1"/>
  <c r="G73" i="1" s="1"/>
  <c r="F457" i="1"/>
  <c r="G457" i="1" s="1"/>
  <c r="F432" i="1"/>
  <c r="G432" i="1" s="1"/>
  <c r="F303" i="1"/>
  <c r="G303" i="1" s="1"/>
  <c r="F435" i="1"/>
  <c r="G435" i="1" s="1"/>
  <c r="F458" i="1"/>
  <c r="G458" i="1" s="1"/>
  <c r="F175" i="1"/>
  <c r="G175" i="1" s="1"/>
  <c r="F148" i="1"/>
  <c r="G148" i="1" s="1"/>
  <c r="F22" i="1"/>
  <c r="G22" i="1" s="1"/>
  <c r="F229" i="1"/>
  <c r="G229" i="1" s="1"/>
  <c r="F407" i="1"/>
  <c r="G407" i="1" s="1"/>
  <c r="F345" i="1"/>
  <c r="G345" i="1" s="1"/>
  <c r="F368" i="1"/>
  <c r="G368" i="1" s="1"/>
  <c r="F447" i="1"/>
  <c r="G447" i="1" s="1"/>
  <c r="F97" i="1"/>
  <c r="G97" i="1" s="1"/>
  <c r="F138" i="1"/>
  <c r="G138" i="1" s="1"/>
  <c r="F288" i="1"/>
  <c r="G288" i="1" s="1"/>
  <c r="F279" i="1"/>
  <c r="G279" i="1" s="1"/>
  <c r="F54" i="1"/>
  <c r="G54" i="1" s="1"/>
  <c r="F316" i="1"/>
  <c r="G316" i="1" s="1"/>
  <c r="F255" i="1"/>
  <c r="G255" i="1" s="1"/>
  <c r="F329" i="1"/>
  <c r="G329" i="1" s="1"/>
  <c r="F344" i="1"/>
  <c r="G344" i="1" s="1"/>
  <c r="F191" i="1"/>
  <c r="G191" i="1" s="1"/>
  <c r="F314" i="1"/>
  <c r="G314" i="1" s="1"/>
  <c r="F289" i="1"/>
  <c r="G289" i="1" s="1"/>
  <c r="F72" i="1"/>
  <c r="G72" i="1" s="1"/>
  <c r="F108" i="1"/>
  <c r="G108" i="1" s="1"/>
  <c r="F481" i="1"/>
  <c r="G481" i="1" s="1"/>
  <c r="F339" i="1"/>
  <c r="G339" i="1" s="1"/>
  <c r="F113" i="1"/>
  <c r="G113" i="1" s="1"/>
  <c r="F62" i="1"/>
  <c r="G62" i="1" s="1"/>
  <c r="F164" i="1"/>
  <c r="G164" i="1" s="1"/>
  <c r="F445" i="1"/>
  <c r="G445" i="1" s="1"/>
  <c r="F461" i="1"/>
  <c r="G461" i="1" s="1"/>
  <c r="F27" i="1"/>
  <c r="G27" i="1" s="1"/>
  <c r="F186" i="1"/>
  <c r="G186" i="1" s="1"/>
  <c r="F92" i="1"/>
  <c r="G92" i="1" s="1"/>
  <c r="F397" i="1"/>
  <c r="G397" i="1" s="1"/>
  <c r="F377" i="1"/>
  <c r="G377" i="1" s="1"/>
  <c r="F90" i="1"/>
  <c r="G90" i="1" s="1"/>
  <c r="F427" i="1"/>
  <c r="G427" i="1" s="1"/>
  <c r="F131" i="1"/>
  <c r="G131" i="1" s="1"/>
  <c r="F310" i="1"/>
  <c r="G310" i="1" s="1"/>
  <c r="F409" i="1"/>
  <c r="G409" i="1" s="1"/>
  <c r="F475" i="1"/>
  <c r="G475" i="1" s="1"/>
  <c r="L168" i="1"/>
  <c r="N168" i="1" s="1"/>
  <c r="L373" i="1"/>
  <c r="N373" i="1" s="1"/>
  <c r="L178" i="1"/>
  <c r="N178" i="1" s="1"/>
  <c r="L283" i="1"/>
  <c r="N283" i="1" s="1"/>
  <c r="L453" i="1"/>
  <c r="N453" i="1" s="1"/>
  <c r="L410" i="1"/>
  <c r="N410" i="1" s="1"/>
  <c r="L273" i="1"/>
  <c r="N273" i="1" s="1"/>
  <c r="L266" i="1"/>
  <c r="N266" i="1" s="1"/>
  <c r="L430" i="1"/>
  <c r="N430" i="1" s="1"/>
  <c r="L93" i="1"/>
  <c r="N93" i="1" s="1"/>
  <c r="L314" i="1"/>
  <c r="N314" i="1" s="1"/>
  <c r="L428" i="1"/>
  <c r="N428" i="1" s="1"/>
  <c r="L84" i="1"/>
  <c r="N84" i="1" s="1"/>
  <c r="L305" i="1"/>
  <c r="N305" i="1" s="1"/>
  <c r="L295" i="1"/>
  <c r="N295" i="1" s="1"/>
  <c r="L280" i="1"/>
  <c r="N280" i="1" s="1"/>
  <c r="L403" i="1"/>
  <c r="N403" i="1" s="1"/>
  <c r="L294" i="1"/>
  <c r="N294" i="1" s="1"/>
  <c r="L370" i="1"/>
  <c r="L279" i="1"/>
  <c r="N279" i="1" s="1"/>
  <c r="L22" i="1"/>
  <c r="N22" i="1" s="1"/>
  <c r="L177" i="1"/>
  <c r="N177" i="1" s="1"/>
  <c r="L86" i="1"/>
  <c r="N86" i="1" s="1"/>
  <c r="L122" i="1"/>
  <c r="N122" i="1" s="1"/>
  <c r="L387" i="1"/>
  <c r="N387" i="1" s="1"/>
  <c r="L250" i="1"/>
  <c r="N250" i="1" s="1"/>
  <c r="L490" i="1"/>
  <c r="N490" i="1" s="1"/>
  <c r="L483" i="1"/>
  <c r="N483" i="1" s="1"/>
  <c r="L66" i="1"/>
  <c r="N66" i="1" s="1"/>
  <c r="L77" i="1"/>
  <c r="N77" i="1" s="1"/>
  <c r="L31" i="1"/>
  <c r="N31" i="1" s="1"/>
  <c r="L203" i="1"/>
  <c r="N203" i="1" s="1"/>
  <c r="L263" i="1"/>
  <c r="N263" i="1" s="1"/>
  <c r="L437" i="1"/>
  <c r="N437" i="1" s="1"/>
  <c r="L290" i="1"/>
  <c r="N290" i="1" s="1"/>
  <c r="L392" i="1"/>
  <c r="N392" i="1" s="1"/>
  <c r="L420" i="1"/>
  <c r="N420" i="1" s="1"/>
  <c r="L171" i="1"/>
  <c r="N171" i="1" s="1"/>
  <c r="L140" i="1"/>
  <c r="N140" i="1" s="1"/>
  <c r="L361" i="1"/>
  <c r="N361" i="1" s="1"/>
  <c r="L452" i="1"/>
  <c r="N452" i="1" s="1"/>
  <c r="L213" i="1"/>
  <c r="N213" i="1" s="1"/>
  <c r="L369" i="1"/>
  <c r="N369" i="1" s="1"/>
  <c r="L277" i="1"/>
  <c r="N277" i="1" s="1"/>
  <c r="L462" i="1"/>
  <c r="N462" i="1" s="1"/>
  <c r="L114" i="1"/>
  <c r="N114" i="1" s="1"/>
  <c r="L187" i="1"/>
  <c r="N187" i="1" s="1"/>
  <c r="L445" i="1"/>
  <c r="N445" i="1" s="1"/>
  <c r="L244" i="1"/>
  <c r="N244" i="1" s="1"/>
  <c r="L333" i="1"/>
  <c r="N333" i="1" s="1"/>
  <c r="L202" i="1"/>
  <c r="N202" i="1" s="1"/>
  <c r="L253" i="1"/>
  <c r="N253" i="1" s="1"/>
  <c r="L447" i="1"/>
  <c r="N447" i="1" s="1"/>
  <c r="L14" i="1"/>
  <c r="N14" i="1" s="1"/>
  <c r="L331" i="1"/>
  <c r="N331" i="1" s="1"/>
  <c r="L145" i="1"/>
  <c r="N145" i="1" s="1"/>
  <c r="L120" i="1"/>
  <c r="N120" i="1" s="1"/>
  <c r="L205" i="1"/>
  <c r="N205" i="1" s="1"/>
  <c r="L385" i="1"/>
  <c r="N385" i="1" s="1"/>
  <c r="L166" i="1"/>
  <c r="N166" i="1" s="1"/>
  <c r="L175" i="1"/>
  <c r="N175" i="1" s="1"/>
  <c r="L304" i="1"/>
  <c r="L269" i="1"/>
  <c r="N269" i="1" s="1"/>
  <c r="L64" i="1"/>
  <c r="N64" i="1" s="1"/>
  <c r="L230" i="1"/>
  <c r="N230" i="1" s="1"/>
  <c r="L286" i="1"/>
  <c r="N286" i="1" s="1"/>
  <c r="L350" i="1"/>
  <c r="N350" i="1" s="1"/>
  <c r="L363" i="1"/>
  <c r="N363" i="1" s="1"/>
  <c r="L206" i="1"/>
  <c r="N206" i="1" s="1"/>
  <c r="L497" i="1"/>
  <c r="N497" i="1" s="1"/>
  <c r="L98" i="1"/>
  <c r="N98" i="1" s="1"/>
  <c r="L30" i="1"/>
  <c r="N30" i="1" s="1"/>
  <c r="L95" i="1"/>
  <c r="N95" i="1" s="1"/>
  <c r="L470" i="1"/>
  <c r="N470" i="1" s="1"/>
  <c r="L233" i="1"/>
  <c r="N233" i="1" s="1"/>
  <c r="L319" i="1"/>
  <c r="N319" i="1" s="1"/>
  <c r="L375" i="1"/>
  <c r="L162" i="1"/>
  <c r="N162" i="1" s="1"/>
  <c r="L341" i="1"/>
  <c r="N341" i="1" s="1"/>
  <c r="L149" i="1"/>
  <c r="N149" i="1" s="1"/>
  <c r="L198" i="1"/>
  <c r="N198" i="1" s="1"/>
  <c r="L440" i="1"/>
  <c r="N440" i="1" s="1"/>
  <c r="L311" i="1"/>
  <c r="N311" i="1" s="1"/>
  <c r="L276" i="1"/>
  <c r="N276" i="1" s="1"/>
  <c r="L165" i="1"/>
  <c r="N165" i="1" s="1"/>
  <c r="L102" i="1"/>
  <c r="N102" i="1" s="1"/>
  <c r="L391" i="1"/>
  <c r="N391" i="1" s="1"/>
  <c r="L106" i="1"/>
  <c r="N106" i="1" s="1"/>
  <c r="L192" i="1"/>
  <c r="N192" i="1" s="1"/>
  <c r="L262" i="1"/>
  <c r="N262" i="1" s="1"/>
  <c r="L487" i="1"/>
  <c r="N487" i="1" s="1"/>
  <c r="L43" i="1"/>
  <c r="N43" i="1" s="1"/>
  <c r="L316" i="1"/>
  <c r="N316" i="1" s="1"/>
  <c r="L351" i="1"/>
  <c r="N351" i="1" s="1"/>
  <c r="L82" i="1"/>
  <c r="N82" i="1" s="1"/>
  <c r="L357" i="1"/>
  <c r="N357" i="1" s="1"/>
  <c r="L395" i="1"/>
  <c r="N395" i="1" s="1"/>
  <c r="L261" i="1"/>
  <c r="N261" i="1" s="1"/>
  <c r="L212" i="1"/>
  <c r="N212" i="1" s="1"/>
  <c r="L312" i="1"/>
  <c r="N312" i="1" s="1"/>
  <c r="L194" i="1"/>
  <c r="N194" i="1" s="1"/>
  <c r="L49" i="1"/>
  <c r="N49" i="1" s="1"/>
  <c r="L124" i="1"/>
  <c r="N124" i="1" s="1"/>
  <c r="L235" i="1"/>
  <c r="N235" i="1" s="1"/>
  <c r="L63" i="1"/>
  <c r="N63" i="1" s="1"/>
  <c r="L308" i="1"/>
  <c r="N308" i="1" s="1"/>
  <c r="L374" i="1"/>
  <c r="N374" i="1" s="1"/>
  <c r="L264" i="1"/>
  <c r="N264" i="1" s="1"/>
  <c r="L476" i="1"/>
  <c r="N476" i="1" s="1"/>
  <c r="L25" i="1"/>
  <c r="N25" i="1" s="1"/>
  <c r="L103" i="1"/>
  <c r="N103" i="1" s="1"/>
  <c r="L234" i="1"/>
  <c r="N234" i="1" s="1"/>
  <c r="L342" i="1"/>
  <c r="N342" i="1" s="1"/>
  <c r="L252" i="1"/>
  <c r="N252" i="1" s="1"/>
  <c r="L47" i="1"/>
  <c r="N47" i="1" s="1"/>
  <c r="L438" i="1"/>
  <c r="N438" i="1" s="1"/>
  <c r="L179" i="1"/>
  <c r="N179" i="1" s="1"/>
  <c r="L159" i="1"/>
  <c r="N159" i="1" s="1"/>
  <c r="L110" i="1"/>
  <c r="N110" i="1" s="1"/>
  <c r="L355" i="1"/>
  <c r="N355" i="1" s="1"/>
  <c r="L34" i="1"/>
  <c r="L115" i="1"/>
  <c r="N115" i="1" s="1"/>
  <c r="L15" i="1"/>
  <c r="N15" i="1" s="1"/>
  <c r="L268" i="1"/>
  <c r="N268" i="1" s="1"/>
  <c r="L365" i="1"/>
  <c r="N365" i="1" s="1"/>
  <c r="L24" i="1"/>
  <c r="N24" i="1" s="1"/>
  <c r="L90" i="1"/>
  <c r="N90" i="1" s="1"/>
  <c r="L57" i="1"/>
  <c r="N57" i="1" s="1"/>
  <c r="L249" i="1"/>
  <c r="N249" i="1" s="1"/>
  <c r="L320" i="1"/>
  <c r="N320" i="1" s="1"/>
  <c r="L270" i="1"/>
  <c r="N270" i="1" s="1"/>
  <c r="L494" i="1"/>
  <c r="L265" i="1"/>
  <c r="N265" i="1" s="1"/>
  <c r="L75" i="1"/>
  <c r="N75" i="1" s="1"/>
  <c r="L227" i="1"/>
  <c r="N227" i="1" s="1"/>
  <c r="L181" i="1"/>
  <c r="N181" i="1" s="1"/>
  <c r="L467" i="1"/>
  <c r="N467" i="1" s="1"/>
  <c r="L347" i="1"/>
  <c r="N347" i="1" s="1"/>
  <c r="L404" i="1"/>
  <c r="N404" i="1" s="1"/>
  <c r="L307" i="1"/>
  <c r="N307" i="1" s="1"/>
  <c r="L20" i="1"/>
  <c r="N20" i="1" s="1"/>
  <c r="H495" i="1"/>
  <c r="M495" i="1"/>
  <c r="H326" i="1"/>
  <c r="M326" i="1"/>
  <c r="M418" i="1"/>
  <c r="H418" i="1"/>
  <c r="M306" i="1"/>
  <c r="H306" i="1"/>
  <c r="H32" i="1"/>
  <c r="M32" i="1"/>
  <c r="M207" i="1"/>
  <c r="H207" i="1"/>
  <c r="M417" i="1"/>
  <c r="H417" i="1"/>
  <c r="M182" i="1"/>
  <c r="H182" i="1"/>
  <c r="M127" i="1"/>
  <c r="H127" i="1"/>
  <c r="M78" i="1"/>
  <c r="H78" i="1"/>
  <c r="M407" i="1"/>
  <c r="H407" i="1"/>
  <c r="M422" i="1"/>
  <c r="H422" i="1"/>
  <c r="H475" i="1"/>
  <c r="M475" i="1"/>
  <c r="H157" i="1"/>
  <c r="M157" i="1"/>
  <c r="H289" i="1"/>
  <c r="M289" i="1"/>
  <c r="M104" i="1"/>
  <c r="H104" i="1"/>
  <c r="H51" i="1"/>
  <c r="M51" i="1"/>
  <c r="M65" i="1"/>
  <c r="H65" i="1"/>
  <c r="M366" i="1"/>
  <c r="H366" i="1"/>
  <c r="H232" i="1"/>
  <c r="M232" i="1"/>
  <c r="M432" i="1"/>
  <c r="H432" i="1"/>
  <c r="H329" i="1"/>
  <c r="M329" i="1"/>
  <c r="H291" i="1"/>
  <c r="M291" i="1"/>
  <c r="M105" i="1"/>
  <c r="H105" i="1"/>
  <c r="H144" i="1"/>
  <c r="M144" i="1"/>
  <c r="M68" i="1"/>
  <c r="H68" i="1"/>
  <c r="H136" i="1"/>
  <c r="M136" i="1"/>
  <c r="M173" i="1"/>
  <c r="H173" i="1"/>
  <c r="H241" i="1"/>
  <c r="M241" i="1"/>
  <c r="M498" i="1"/>
  <c r="H498" i="1"/>
  <c r="H322" i="1"/>
  <c r="M322" i="1"/>
  <c r="M50" i="1"/>
  <c r="H50" i="1"/>
  <c r="M76" i="1"/>
  <c r="H76" i="1"/>
  <c r="H59" i="1"/>
  <c r="M59" i="1"/>
  <c r="H479" i="1"/>
  <c r="M479" i="1"/>
  <c r="M435" i="1"/>
  <c r="H435" i="1"/>
  <c r="H401" i="1"/>
  <c r="M401" i="1"/>
  <c r="M197" i="1"/>
  <c r="H197" i="1"/>
  <c r="M339" i="1"/>
  <c r="H339" i="1"/>
  <c r="H27" i="1"/>
  <c r="M27" i="1"/>
  <c r="M465" i="1"/>
  <c r="H465" i="1"/>
  <c r="H195" i="1"/>
  <c r="M195" i="1"/>
  <c r="M56" i="1"/>
  <c r="H56" i="1"/>
  <c r="M324" i="1"/>
  <c r="H324" i="1"/>
  <c r="H219" i="1"/>
  <c r="M219" i="1"/>
  <c r="M129" i="1"/>
  <c r="H129" i="1"/>
  <c r="M222" i="1"/>
  <c r="H222" i="1"/>
  <c r="M172" i="1"/>
  <c r="H172" i="1"/>
  <c r="H55" i="1"/>
  <c r="M55" i="1"/>
  <c r="H224" i="1"/>
  <c r="M224" i="1"/>
  <c r="M481" i="1"/>
  <c r="H481" i="1"/>
  <c r="M242" i="1"/>
  <c r="H242" i="1"/>
  <c r="H318" i="1"/>
  <c r="M318" i="1"/>
  <c r="H402" i="1"/>
  <c r="M402" i="1"/>
  <c r="H92" i="1"/>
  <c r="M92" i="1"/>
  <c r="H478" i="1"/>
  <c r="M478" i="1"/>
  <c r="H399" i="1"/>
  <c r="M399" i="1"/>
  <c r="H62" i="1"/>
  <c r="M62" i="1"/>
  <c r="H472" i="1"/>
  <c r="M472" i="1"/>
  <c r="H477" i="1"/>
  <c r="M477" i="1"/>
  <c r="H12" i="1"/>
  <c r="M12" i="1"/>
  <c r="M123" i="1"/>
  <c r="H123" i="1"/>
  <c r="M292" i="1"/>
  <c r="H292" i="1"/>
  <c r="M153" i="1"/>
  <c r="H153" i="1"/>
  <c r="H421" i="1"/>
  <c r="M421" i="1"/>
  <c r="H429" i="1"/>
  <c r="M429" i="1"/>
  <c r="M364" i="1"/>
  <c r="H364" i="1"/>
  <c r="M469" i="1"/>
  <c r="H469" i="1"/>
  <c r="H111" i="1"/>
  <c r="M111" i="1"/>
  <c r="H303" i="1"/>
  <c r="M303" i="1"/>
  <c r="H154" i="1"/>
  <c r="M154" i="1"/>
  <c r="H271" i="1"/>
  <c r="M271" i="1"/>
  <c r="H368" i="1"/>
  <c r="M368" i="1"/>
  <c r="M451" i="1"/>
  <c r="H451" i="1"/>
  <c r="M156" i="1"/>
  <c r="H156" i="1"/>
  <c r="M125" i="1"/>
  <c r="H125" i="1"/>
  <c r="H360" i="1"/>
  <c r="M360" i="1"/>
  <c r="H243" i="1"/>
  <c r="M243" i="1"/>
  <c r="M340" i="1"/>
  <c r="H340" i="1"/>
  <c r="H18" i="1"/>
  <c r="M18" i="1"/>
  <c r="M204" i="1"/>
  <c r="H204" i="1"/>
  <c r="H101" i="1"/>
  <c r="M101" i="1"/>
  <c r="M423" i="1"/>
  <c r="H423" i="1"/>
  <c r="H46" i="1"/>
  <c r="M46" i="1"/>
  <c r="M413" i="1"/>
  <c r="H413" i="1"/>
  <c r="H448" i="1"/>
  <c r="M448" i="1"/>
  <c r="M393" i="1"/>
  <c r="H393" i="1"/>
  <c r="M236" i="1"/>
  <c r="H236" i="1"/>
  <c r="H272" i="1"/>
  <c r="M272" i="1"/>
  <c r="M141" i="1"/>
  <c r="H141" i="1"/>
  <c r="H409" i="1"/>
  <c r="M409" i="1"/>
  <c r="M468" i="1"/>
  <c r="H468" i="1"/>
  <c r="M119" i="1"/>
  <c r="H119" i="1"/>
  <c r="M433" i="1"/>
  <c r="H433" i="1"/>
  <c r="M386" i="1"/>
  <c r="H386" i="1"/>
  <c r="M183" i="1"/>
  <c r="H183" i="1"/>
  <c r="H282" i="1"/>
  <c r="M282" i="1"/>
  <c r="H225" i="1"/>
  <c r="M225" i="1"/>
  <c r="M121" i="1"/>
  <c r="H121" i="1"/>
  <c r="H349" i="1"/>
  <c r="M349" i="1"/>
  <c r="M380" i="1"/>
  <c r="H380" i="1"/>
  <c r="M442" i="1"/>
  <c r="H442" i="1"/>
  <c r="H400" i="1"/>
  <c r="M400" i="1"/>
  <c r="H135" i="1"/>
  <c r="M135" i="1"/>
  <c r="M463" i="1"/>
  <c r="H463" i="1"/>
  <c r="H293" i="1"/>
  <c r="M293" i="1"/>
  <c r="M473" i="1"/>
  <c r="H473" i="1"/>
  <c r="H441" i="1"/>
  <c r="M441" i="1"/>
  <c r="M325" i="1"/>
  <c r="H325" i="1"/>
  <c r="H238" i="1"/>
  <c r="M238" i="1"/>
  <c r="H372" i="1"/>
  <c r="M372" i="1"/>
  <c r="M267" i="1"/>
  <c r="H267" i="1"/>
  <c r="H113" i="1"/>
  <c r="M113" i="1"/>
  <c r="M174" i="1"/>
  <c r="H174" i="1"/>
  <c r="H96" i="1"/>
  <c r="M96" i="1"/>
  <c r="M328" i="1"/>
  <c r="H328" i="1"/>
  <c r="M338" i="1"/>
  <c r="H338" i="1"/>
  <c r="H91" i="1"/>
  <c r="M91" i="1"/>
  <c r="H474" i="1"/>
  <c r="M474" i="1"/>
  <c r="H439" i="1"/>
  <c r="M439" i="1"/>
  <c r="H229" i="1"/>
  <c r="M229" i="1"/>
  <c r="M100" i="1"/>
  <c r="H100" i="1"/>
  <c r="M99" i="1"/>
  <c r="H99" i="1"/>
  <c r="H436" i="1"/>
  <c r="M436" i="1"/>
  <c r="H398" i="1"/>
  <c r="M398" i="1"/>
  <c r="M118" i="1"/>
  <c r="H118" i="1"/>
  <c r="M23" i="1"/>
  <c r="H23" i="1"/>
  <c r="H52" i="1"/>
  <c r="M52" i="1"/>
  <c r="M109" i="1"/>
  <c r="H109" i="1"/>
  <c r="H246" i="1"/>
  <c r="M246" i="1"/>
  <c r="H411" i="1"/>
  <c r="M411" i="1"/>
  <c r="H223" i="1"/>
  <c r="M223" i="1"/>
  <c r="M358" i="1"/>
  <c r="H358" i="1"/>
  <c r="H216" i="1"/>
  <c r="M216" i="1"/>
  <c r="H48" i="1"/>
  <c r="M48" i="1"/>
  <c r="M133" i="1"/>
  <c r="H133" i="1"/>
  <c r="H196" i="1"/>
  <c r="M196" i="1"/>
  <c r="H239" i="1"/>
  <c r="M239" i="1"/>
  <c r="M184" i="1"/>
  <c r="H184" i="1"/>
  <c r="H257" i="1"/>
  <c r="M257" i="1"/>
  <c r="M388" i="1"/>
  <c r="H388" i="1"/>
  <c r="H193" i="1"/>
  <c r="M193" i="1"/>
  <c r="H381" i="1"/>
  <c r="M381" i="1"/>
  <c r="H353" i="1"/>
  <c r="M353" i="1"/>
  <c r="H332" i="1"/>
  <c r="M332" i="1"/>
  <c r="H147" i="1"/>
  <c r="M147" i="1"/>
  <c r="H137" i="1"/>
  <c r="M137" i="1"/>
  <c r="H343" i="1"/>
  <c r="M343" i="1"/>
  <c r="H112" i="1"/>
  <c r="M112" i="1"/>
  <c r="H396" i="1"/>
  <c r="M396" i="1"/>
  <c r="H327" i="1"/>
  <c r="M327" i="1"/>
  <c r="M13" i="1"/>
  <c r="H13" i="1"/>
  <c r="M221" i="1"/>
  <c r="H221" i="1"/>
  <c r="H298" i="1"/>
  <c r="M298" i="1"/>
  <c r="M247" i="1"/>
  <c r="H247" i="1"/>
  <c r="M37" i="1"/>
  <c r="H37" i="1"/>
  <c r="H155" i="1"/>
  <c r="M155" i="1"/>
  <c r="H11" i="1"/>
  <c r="M11" i="1"/>
  <c r="H158" i="1"/>
  <c r="M158" i="1"/>
  <c r="H419" i="1"/>
  <c r="M419" i="1"/>
  <c r="M81" i="1"/>
  <c r="H81" i="1"/>
  <c r="M337" i="1"/>
  <c r="H337" i="1"/>
  <c r="H143" i="1"/>
  <c r="M143" i="1"/>
  <c r="M139" i="1"/>
  <c r="H139" i="1"/>
  <c r="M382" i="1"/>
  <c r="H382" i="1"/>
  <c r="H146" i="1"/>
  <c r="M146" i="1"/>
  <c r="M321" i="1"/>
  <c r="H321" i="1"/>
  <c r="H138" i="1"/>
  <c r="M138" i="1"/>
  <c r="H362" i="1"/>
  <c r="M362" i="1"/>
  <c r="H17" i="1"/>
  <c r="M17" i="1"/>
  <c r="M285" i="1"/>
  <c r="H285" i="1"/>
  <c r="M348" i="1"/>
  <c r="H348" i="1"/>
  <c r="H29" i="1"/>
  <c r="M29" i="1"/>
  <c r="M394" i="1"/>
  <c r="H394" i="1"/>
  <c r="M67" i="1"/>
  <c r="H67" i="1"/>
  <c r="H72" i="1"/>
  <c r="M72" i="1"/>
  <c r="M21" i="1"/>
  <c r="H21" i="1"/>
  <c r="H190" i="1"/>
  <c r="M190" i="1"/>
  <c r="M61" i="1"/>
  <c r="H61" i="1"/>
  <c r="M376" i="1"/>
  <c r="H376" i="1"/>
  <c r="M405" i="1"/>
  <c r="H405" i="1"/>
  <c r="M359" i="1"/>
  <c r="H359" i="1"/>
  <c r="M330" i="1"/>
  <c r="H330" i="1"/>
  <c r="H424" i="1"/>
  <c r="M424" i="1"/>
  <c r="H199" i="1"/>
  <c r="M199" i="1"/>
  <c r="H79" i="1"/>
  <c r="M79" i="1"/>
  <c r="H466" i="1"/>
  <c r="M466" i="1"/>
  <c r="M379" i="1"/>
  <c r="H379" i="1"/>
  <c r="M188" i="1"/>
  <c r="H188" i="1"/>
  <c r="M150" i="1"/>
  <c r="H150" i="1"/>
  <c r="H186" i="1"/>
  <c r="M186" i="1"/>
  <c r="H485" i="1"/>
  <c r="M485" i="1"/>
  <c r="M427" i="1"/>
  <c r="H427" i="1"/>
  <c r="M16" i="1"/>
  <c r="H16" i="1"/>
  <c r="H70" i="1"/>
  <c r="M70" i="1"/>
  <c r="H161" i="1"/>
  <c r="M161" i="1"/>
  <c r="H255" i="1"/>
  <c r="M255" i="1"/>
  <c r="H258" i="1"/>
  <c r="M258" i="1"/>
  <c r="H167" i="1"/>
  <c r="M167" i="1"/>
  <c r="M256" i="1"/>
  <c r="H256" i="1"/>
  <c r="H245" i="1"/>
  <c r="M245" i="1"/>
  <c r="M116" i="1"/>
  <c r="H116" i="1"/>
  <c r="M248" i="1"/>
  <c r="H248" i="1"/>
  <c r="M335" i="1"/>
  <c r="H335" i="1"/>
  <c r="H345" i="1"/>
  <c r="M345" i="1"/>
  <c r="M456" i="1"/>
  <c r="H456" i="1"/>
  <c r="M228" i="1"/>
  <c r="H228" i="1"/>
  <c r="H287" i="1"/>
  <c r="M287" i="1"/>
  <c r="H313" i="1"/>
  <c r="M313" i="1"/>
  <c r="M163" i="1"/>
  <c r="H163" i="1"/>
  <c r="M89" i="1"/>
  <c r="H89" i="1"/>
  <c r="H310" i="1"/>
  <c r="M310" i="1"/>
  <c r="H97" i="1"/>
  <c r="M97" i="1"/>
  <c r="M73" i="1"/>
  <c r="H73" i="1"/>
  <c r="H36" i="1"/>
  <c r="M36" i="1"/>
  <c r="M128" i="1"/>
  <c r="H128" i="1"/>
  <c r="H169" i="1"/>
  <c r="M169" i="1"/>
  <c r="H260" i="1"/>
  <c r="M260" i="1"/>
  <c r="H191" i="1"/>
  <c r="M191" i="1"/>
  <c r="H215" i="1"/>
  <c r="M215" i="1"/>
  <c r="H450" i="1"/>
  <c r="M450" i="1"/>
  <c r="H317" i="1"/>
  <c r="M317" i="1"/>
  <c r="H28" i="1"/>
  <c r="M28" i="1"/>
  <c r="H443" i="1"/>
  <c r="M443" i="1"/>
  <c r="M482" i="1"/>
  <c r="H482" i="1"/>
  <c r="H251" i="1"/>
  <c r="M251" i="1"/>
  <c r="H415" i="1"/>
  <c r="M415" i="1"/>
  <c r="H88" i="1"/>
  <c r="M88" i="1"/>
  <c r="H384" i="1"/>
  <c r="M384" i="1"/>
  <c r="H240" i="1"/>
  <c r="M240" i="1"/>
  <c r="M354" i="1"/>
  <c r="H354" i="1"/>
  <c r="H209" i="1"/>
  <c r="M209" i="1"/>
  <c r="H74" i="1"/>
  <c r="M74" i="1"/>
  <c r="H284" i="1"/>
  <c r="M284" i="1"/>
  <c r="M334" i="1"/>
  <c r="H334" i="1"/>
  <c r="M148" i="1"/>
  <c r="H148" i="1"/>
  <c r="H431" i="1"/>
  <c r="M431" i="1"/>
  <c r="M406" i="1"/>
  <c r="H406" i="1"/>
  <c r="M278" i="1"/>
  <c r="H278" i="1"/>
  <c r="M288" i="1"/>
  <c r="H288" i="1"/>
  <c r="M444" i="1"/>
  <c r="H444" i="1"/>
  <c r="M426" i="1"/>
  <c r="H426" i="1"/>
  <c r="H58" i="1"/>
  <c r="M58" i="1"/>
  <c r="M189" i="1"/>
  <c r="H189" i="1"/>
  <c r="H488" i="1"/>
  <c r="M488" i="1"/>
  <c r="M208" i="1"/>
  <c r="H208" i="1"/>
  <c r="H491" i="1"/>
  <c r="M491" i="1"/>
  <c r="M274" i="1"/>
  <c r="H274" i="1"/>
  <c r="M459" i="1"/>
  <c r="H459" i="1"/>
  <c r="H464" i="1"/>
  <c r="M464" i="1"/>
  <c r="H297" i="1"/>
  <c r="M297" i="1"/>
  <c r="H41" i="1"/>
  <c r="M41" i="1"/>
  <c r="M237" i="1"/>
  <c r="H237" i="1"/>
  <c r="M323" i="1"/>
  <c r="H323" i="1"/>
  <c r="M214" i="1"/>
  <c r="H214" i="1"/>
  <c r="M486" i="1"/>
  <c r="H486" i="1"/>
  <c r="H33" i="1"/>
  <c r="M33" i="1"/>
  <c r="M60" i="1"/>
  <c r="H60" i="1"/>
  <c r="M85" i="1"/>
  <c r="H85" i="1"/>
  <c r="H390" i="1"/>
  <c r="M390" i="1"/>
  <c r="M94" i="1"/>
  <c r="H94" i="1"/>
  <c r="M425" i="1"/>
  <c r="H425" i="1"/>
  <c r="M160" i="1"/>
  <c r="H160" i="1"/>
  <c r="H152" i="1"/>
  <c r="M152" i="1"/>
  <c r="M180" i="1"/>
  <c r="H180" i="1"/>
  <c r="M226" i="1"/>
  <c r="H226" i="1"/>
  <c r="H134" i="1"/>
  <c r="M134" i="1"/>
  <c r="H302" i="1"/>
  <c r="M302" i="1"/>
  <c r="M344" i="1"/>
  <c r="H344" i="1"/>
  <c r="M53" i="1"/>
  <c r="H53" i="1"/>
  <c r="H71" i="1"/>
  <c r="M71" i="1"/>
  <c r="H460" i="1"/>
  <c r="M460" i="1"/>
  <c r="H130" i="1"/>
  <c r="M130" i="1"/>
  <c r="H87" i="1"/>
  <c r="M87" i="1"/>
  <c r="M80" i="1"/>
  <c r="H80" i="1"/>
  <c r="H211" i="1"/>
  <c r="M211" i="1"/>
  <c r="M132" i="1"/>
  <c r="H132" i="1"/>
  <c r="H371" i="1"/>
  <c r="M371" i="1"/>
  <c r="M231" i="1"/>
  <c r="H231" i="1"/>
  <c r="H201" i="1"/>
  <c r="M201" i="1"/>
  <c r="H142" i="1"/>
  <c r="M142" i="1"/>
  <c r="H170" i="1"/>
  <c r="M170" i="1"/>
  <c r="M281" i="1"/>
  <c r="H281" i="1"/>
  <c r="M83" i="1"/>
  <c r="H83" i="1"/>
  <c r="M176" i="1"/>
  <c r="H176" i="1"/>
  <c r="H200" i="1"/>
  <c r="M200" i="1"/>
  <c r="M54" i="1"/>
  <c r="H54" i="1"/>
  <c r="H131" i="1"/>
  <c r="M131" i="1"/>
  <c r="H117" i="1"/>
  <c r="M117" i="1"/>
  <c r="M461" i="1"/>
  <c r="H461" i="1"/>
  <c r="M42" i="1"/>
  <c r="H42" i="1"/>
  <c r="H69" i="1"/>
  <c r="M69" i="1"/>
  <c r="L418" i="1" l="1"/>
  <c r="N418" i="1" s="1"/>
  <c r="L326" i="1"/>
  <c r="N326" i="1" s="1"/>
  <c r="L495" i="1"/>
  <c r="N495" i="1" s="1"/>
  <c r="L306" i="1"/>
  <c r="N306" i="1" s="1"/>
  <c r="L182" i="1"/>
  <c r="N182" i="1" s="1"/>
  <c r="L417" i="1"/>
  <c r="N417" i="1" s="1"/>
  <c r="L207" i="1"/>
  <c r="N207" i="1" s="1"/>
  <c r="L32" i="1"/>
  <c r="N32" i="1" s="1"/>
  <c r="L78" i="1"/>
  <c r="N78" i="1" s="1"/>
  <c r="L127" i="1"/>
  <c r="N127" i="1" s="1"/>
  <c r="L195" i="1"/>
  <c r="N195" i="1" s="1"/>
  <c r="L465" i="1"/>
  <c r="N465" i="1" s="1"/>
  <c r="L27" i="1"/>
  <c r="N27" i="1" s="1"/>
  <c r="L339" i="1"/>
  <c r="N339" i="1" s="1"/>
  <c r="L197" i="1"/>
  <c r="N197" i="1" s="1"/>
  <c r="L401" i="1"/>
  <c r="N401" i="1" s="1"/>
  <c r="L435" i="1"/>
  <c r="N435" i="1" s="1"/>
  <c r="L479" i="1"/>
  <c r="N479" i="1" s="1"/>
  <c r="L59" i="1"/>
  <c r="N59" i="1" s="1"/>
  <c r="L76" i="1"/>
  <c r="N76" i="1" s="1"/>
  <c r="L50" i="1"/>
  <c r="N50" i="1" s="1"/>
  <c r="L322" i="1"/>
  <c r="N322" i="1" s="1"/>
  <c r="L498" i="1"/>
  <c r="N498" i="1" s="1"/>
  <c r="L241" i="1"/>
  <c r="N241" i="1" s="1"/>
  <c r="L173" i="1"/>
  <c r="N173" i="1" s="1"/>
  <c r="L136" i="1"/>
  <c r="N136" i="1" s="1"/>
  <c r="L68" i="1"/>
  <c r="N68" i="1" s="1"/>
  <c r="L144" i="1"/>
  <c r="N144" i="1" s="1"/>
  <c r="L105" i="1"/>
  <c r="N105" i="1" s="1"/>
  <c r="L291" i="1"/>
  <c r="N291" i="1" s="1"/>
  <c r="L329" i="1"/>
  <c r="N329" i="1" s="1"/>
  <c r="L432" i="1"/>
  <c r="N432" i="1" s="1"/>
  <c r="L232" i="1"/>
  <c r="N232" i="1" s="1"/>
  <c r="L366" i="1"/>
  <c r="N366" i="1" s="1"/>
  <c r="L65" i="1"/>
  <c r="N65" i="1" s="1"/>
  <c r="L51" i="1"/>
  <c r="N51" i="1" s="1"/>
  <c r="L104" i="1"/>
  <c r="N104" i="1" s="1"/>
  <c r="L289" i="1"/>
  <c r="N289" i="1" s="1"/>
  <c r="L157" i="1"/>
  <c r="N157" i="1" s="1"/>
  <c r="L475" i="1"/>
  <c r="N475" i="1" s="1"/>
  <c r="L422" i="1"/>
  <c r="N422" i="1" s="1"/>
  <c r="L407" i="1"/>
  <c r="N407" i="1" s="1"/>
  <c r="N492" i="1"/>
  <c r="L56" i="1"/>
  <c r="N56" i="1" s="1"/>
  <c r="L324" i="1"/>
  <c r="N324" i="1" s="1"/>
  <c r="L129" i="1"/>
  <c r="N129" i="1" s="1"/>
  <c r="L219" i="1"/>
  <c r="M499" i="1"/>
  <c r="M126" i="1"/>
  <c r="H126" i="1"/>
  <c r="M346" i="1"/>
  <c r="H346" i="1"/>
  <c r="M108" i="1"/>
  <c r="H108" i="1"/>
  <c r="H416" i="1"/>
  <c r="M416" i="1"/>
  <c r="M496" i="1"/>
  <c r="H496" i="1"/>
  <c r="M434" i="1"/>
  <c r="H434" i="1"/>
  <c r="M367" i="1"/>
  <c r="H367" i="1"/>
  <c r="H315" i="1"/>
  <c r="M315" i="1"/>
  <c r="M107" i="1"/>
  <c r="H107" i="1"/>
  <c r="H26" i="1"/>
  <c r="M26" i="1"/>
  <c r="H309" i="1"/>
  <c r="M309" i="1"/>
  <c r="H220" i="1"/>
  <c r="M220" i="1"/>
  <c r="H378" i="1"/>
  <c r="M378" i="1"/>
  <c r="H356" i="1"/>
  <c r="M356" i="1"/>
  <c r="M458" i="1"/>
  <c r="H458" i="1"/>
  <c r="M489" i="1"/>
  <c r="H489" i="1"/>
  <c r="H299" i="1"/>
  <c r="M299" i="1"/>
  <c r="M352" i="1"/>
  <c r="H352" i="1"/>
  <c r="H45" i="1"/>
  <c r="M45" i="1"/>
  <c r="H414" i="1"/>
  <c r="M414" i="1"/>
  <c r="H275" i="1"/>
  <c r="M275" i="1"/>
  <c r="M484" i="1"/>
  <c r="H484" i="1"/>
  <c r="H44" i="1"/>
  <c r="M44" i="1"/>
  <c r="H259" i="1"/>
  <c r="M259" i="1"/>
  <c r="M377" i="1"/>
  <c r="H377" i="1"/>
  <c r="H383" i="1"/>
  <c r="M383" i="1"/>
  <c r="M454" i="1"/>
  <c r="H454" i="1"/>
  <c r="M151" i="1"/>
  <c r="H151" i="1"/>
  <c r="M164" i="1"/>
  <c r="H164" i="1"/>
  <c r="H38" i="1"/>
  <c r="M38" i="1"/>
  <c r="M389" i="1"/>
  <c r="H389" i="1"/>
  <c r="H455" i="1"/>
  <c r="M455" i="1"/>
  <c r="M397" i="1"/>
  <c r="H397" i="1"/>
  <c r="M336" i="1"/>
  <c r="H336" i="1"/>
  <c r="M19" i="1"/>
  <c r="H19" i="1"/>
  <c r="M449" i="1"/>
  <c r="H449" i="1"/>
  <c r="M412" i="1"/>
  <c r="H412" i="1"/>
  <c r="H457" i="1"/>
  <c r="M457" i="1"/>
  <c r="H446" i="1"/>
  <c r="M446" i="1"/>
  <c r="M254" i="1"/>
  <c r="H254" i="1"/>
  <c r="H480" i="1"/>
  <c r="M480" i="1"/>
  <c r="M185" i="1"/>
  <c r="H185" i="1"/>
  <c r="M408" i="1"/>
  <c r="H408" i="1"/>
  <c r="L402" i="1" l="1"/>
  <c r="N402" i="1" s="1"/>
  <c r="L318" i="1"/>
  <c r="N318" i="1" s="1"/>
  <c r="L242" i="1"/>
  <c r="N242" i="1" s="1"/>
  <c r="L481" i="1"/>
  <c r="N481" i="1" s="1"/>
  <c r="L224" i="1"/>
  <c r="N224" i="1" s="1"/>
  <c r="L55" i="1"/>
  <c r="N55" i="1" s="1"/>
  <c r="L172" i="1"/>
  <c r="N172" i="1" s="1"/>
  <c r="L222" i="1"/>
  <c r="N222" i="1" s="1"/>
  <c r="L92" i="1"/>
  <c r="N92" i="1" s="1"/>
  <c r="L153" i="1"/>
  <c r="N153" i="1" s="1"/>
  <c r="L292" i="1"/>
  <c r="N292" i="1" s="1"/>
  <c r="L123" i="1"/>
  <c r="N123" i="1" s="1"/>
  <c r="L12" i="1"/>
  <c r="N12" i="1" s="1"/>
  <c r="L477" i="1"/>
  <c r="N477" i="1" s="1"/>
  <c r="L472" i="1"/>
  <c r="N471" i="1" s="1"/>
  <c r="L62" i="1"/>
  <c r="N62" i="1" s="1"/>
  <c r="L399" i="1"/>
  <c r="N399" i="1" s="1"/>
  <c r="L478" i="1"/>
  <c r="N478" i="1" s="1"/>
  <c r="L393" i="1"/>
  <c r="N393" i="1" s="1"/>
  <c r="L448" i="1"/>
  <c r="N448" i="1" s="1"/>
  <c r="L413" i="1"/>
  <c r="N413" i="1" s="1"/>
  <c r="L46" i="1"/>
  <c r="N46" i="1" s="1"/>
  <c r="L423" i="1"/>
  <c r="N423" i="1" s="1"/>
  <c r="L101" i="1"/>
  <c r="N101" i="1" s="1"/>
  <c r="L204" i="1"/>
  <c r="N204" i="1" s="1"/>
  <c r="L18" i="1"/>
  <c r="N18" i="1" s="1"/>
  <c r="L340" i="1"/>
  <c r="N340" i="1" s="1"/>
  <c r="L243" i="1"/>
  <c r="N243" i="1" s="1"/>
  <c r="L360" i="1"/>
  <c r="N360" i="1" s="1"/>
  <c r="L125" i="1"/>
  <c r="N125" i="1" s="1"/>
  <c r="L156" i="1"/>
  <c r="N156" i="1" s="1"/>
  <c r="L451" i="1"/>
  <c r="N451" i="1" s="1"/>
  <c r="L368" i="1"/>
  <c r="N368" i="1" s="1"/>
  <c r="L271" i="1"/>
  <c r="N271" i="1" s="1"/>
  <c r="L154" i="1"/>
  <c r="N154" i="1" s="1"/>
  <c r="L303" i="1"/>
  <c r="N303" i="1" s="1"/>
  <c r="L111" i="1"/>
  <c r="N111" i="1" s="1"/>
  <c r="L469" i="1"/>
  <c r="N469" i="1" s="1"/>
  <c r="L364" i="1"/>
  <c r="N364" i="1" s="1"/>
  <c r="L429" i="1"/>
  <c r="N429" i="1" s="1"/>
  <c r="L421" i="1"/>
  <c r="N421" i="1" s="1"/>
  <c r="L408" i="1"/>
  <c r="N408" i="1" s="1"/>
  <c r="L185" i="1"/>
  <c r="N185" i="1" s="1"/>
  <c r="L480" i="1"/>
  <c r="N480" i="1" s="1"/>
  <c r="L254" i="1"/>
  <c r="N254" i="1" s="1"/>
  <c r="L446" i="1"/>
  <c r="N446" i="1" s="1"/>
  <c r="L457" i="1"/>
  <c r="N457" i="1" s="1"/>
  <c r="L412" i="1"/>
  <c r="N412" i="1" s="1"/>
  <c r="L449" i="1"/>
  <c r="N449" i="1" s="1"/>
  <c r="L19" i="1"/>
  <c r="N19" i="1" s="1"/>
  <c r="L336" i="1"/>
  <c r="N336" i="1" s="1"/>
  <c r="L397" i="1"/>
  <c r="N397" i="1" s="1"/>
  <c r="L455" i="1"/>
  <c r="N455" i="1" s="1"/>
  <c r="L389" i="1"/>
  <c r="N389" i="1" s="1"/>
  <c r="L38" i="1"/>
  <c r="N38" i="1" s="1"/>
  <c r="L164" i="1"/>
  <c r="N164" i="1" s="1"/>
  <c r="L151" i="1"/>
  <c r="N151" i="1" s="1"/>
  <c r="L454" i="1"/>
  <c r="N454" i="1" s="1"/>
  <c r="L383" i="1"/>
  <c r="N383" i="1" s="1"/>
  <c r="L377" i="1"/>
  <c r="N377" i="1" s="1"/>
  <c r="L259" i="1"/>
  <c r="N259" i="1" s="1"/>
  <c r="L44" i="1"/>
  <c r="N44" i="1" s="1"/>
  <c r="L484" i="1"/>
  <c r="N484" i="1" s="1"/>
  <c r="L275" i="1"/>
  <c r="N275" i="1" s="1"/>
  <c r="L414" i="1"/>
  <c r="N414" i="1" s="1"/>
  <c r="L45" i="1"/>
  <c r="N45" i="1" s="1"/>
  <c r="L352" i="1"/>
  <c r="N352" i="1" s="1"/>
  <c r="L299" i="1"/>
  <c r="N299" i="1" s="1"/>
  <c r="L489" i="1"/>
  <c r="N489" i="1" s="1"/>
  <c r="L458" i="1"/>
  <c r="N458" i="1" s="1"/>
  <c r="L356" i="1"/>
  <c r="N356" i="1" s="1"/>
  <c r="L378" i="1"/>
  <c r="N378" i="1" s="1"/>
  <c r="L220" i="1"/>
  <c r="N220" i="1" s="1"/>
  <c r="L309" i="1"/>
  <c r="N309" i="1" s="1"/>
  <c r="L26" i="1"/>
  <c r="N26" i="1" s="1"/>
  <c r="L107" i="1"/>
  <c r="N107" i="1" s="1"/>
  <c r="L315" i="1"/>
  <c r="N315" i="1" s="1"/>
  <c r="L367" i="1"/>
  <c r="N367" i="1" s="1"/>
  <c r="L434" i="1"/>
  <c r="N434" i="1" s="1"/>
  <c r="L496" i="1"/>
  <c r="N496" i="1" s="1"/>
  <c r="L416" i="1"/>
  <c r="N416" i="1" s="1"/>
  <c r="L108" i="1"/>
  <c r="N108" i="1" s="1"/>
  <c r="L346" i="1"/>
  <c r="N346" i="1" s="1"/>
  <c r="L126" i="1"/>
  <c r="N126" i="1" s="1"/>
  <c r="L499" i="1"/>
  <c r="N499" i="1" s="1"/>
  <c r="L69" i="1"/>
  <c r="N69" i="1" s="1"/>
  <c r="L42" i="1"/>
  <c r="N42" i="1" s="1"/>
  <c r="L461" i="1"/>
  <c r="N461" i="1" s="1"/>
  <c r="L117" i="1"/>
  <c r="N117" i="1" s="1"/>
  <c r="L131" i="1"/>
  <c r="N131" i="1" s="1"/>
  <c r="L54" i="1"/>
  <c r="N54" i="1" s="1"/>
  <c r="L200" i="1"/>
  <c r="N200" i="1" s="1"/>
  <c r="L176" i="1"/>
  <c r="N176" i="1" s="1"/>
  <c r="L83" i="1"/>
  <c r="N83" i="1" s="1"/>
  <c r="L281" i="1"/>
  <c r="N281" i="1" s="1"/>
  <c r="L170" i="1"/>
  <c r="N170" i="1" s="1"/>
  <c r="L142" i="1"/>
  <c r="N142" i="1" s="1"/>
  <c r="L201" i="1"/>
  <c r="N201" i="1" s="1"/>
  <c r="L231" i="1"/>
  <c r="N231" i="1" s="1"/>
  <c r="L371" i="1"/>
  <c r="N371" i="1" s="1"/>
  <c r="L132" i="1"/>
  <c r="N132" i="1" s="1"/>
  <c r="L211" i="1"/>
  <c r="N210" i="1" s="1"/>
  <c r="L80" i="1"/>
  <c r="N80" i="1" s="1"/>
  <c r="L87" i="1"/>
  <c r="N87" i="1" s="1"/>
  <c r="L130" i="1"/>
  <c r="N130" i="1" s="1"/>
  <c r="L460" i="1"/>
  <c r="N460" i="1" s="1"/>
  <c r="L71" i="1"/>
  <c r="N71" i="1" s="1"/>
  <c r="L53" i="1"/>
  <c r="N53" i="1" s="1"/>
  <c r="L344" i="1"/>
  <c r="N344" i="1" s="1"/>
  <c r="L302" i="1"/>
  <c r="N300" i="1" s="1"/>
  <c r="L134" i="1"/>
  <c r="N134" i="1" s="1"/>
  <c r="L226" i="1"/>
  <c r="N226" i="1" s="1"/>
  <c r="L180" i="1"/>
  <c r="N180" i="1" s="1"/>
  <c r="L152" i="1"/>
  <c r="N152" i="1" s="1"/>
  <c r="L160" i="1"/>
  <c r="N160" i="1" s="1"/>
  <c r="L425" i="1"/>
  <c r="N425" i="1" s="1"/>
  <c r="L94" i="1"/>
  <c r="N94" i="1" s="1"/>
  <c r="L390" i="1"/>
  <c r="N390" i="1" s="1"/>
  <c r="L85" i="1"/>
  <c r="N85" i="1" s="1"/>
  <c r="L60" i="1"/>
  <c r="N60" i="1" s="1"/>
  <c r="L33" i="1"/>
  <c r="N33" i="1" s="1"/>
  <c r="L486" i="1"/>
  <c r="N486" i="1" s="1"/>
  <c r="L214" i="1"/>
  <c r="N214" i="1" s="1"/>
  <c r="L323" i="1"/>
  <c r="N323" i="1" s="1"/>
  <c r="L237" i="1"/>
  <c r="N237" i="1" s="1"/>
  <c r="L41" i="1"/>
  <c r="N39" i="1" s="1"/>
  <c r="L297" i="1"/>
  <c r="N296" i="1" s="1"/>
  <c r="L464" i="1"/>
  <c r="N464" i="1" s="1"/>
  <c r="L459" i="1"/>
  <c r="N459" i="1" s="1"/>
  <c r="L274" i="1"/>
  <c r="N274" i="1" s="1"/>
  <c r="L491" i="1"/>
  <c r="N491" i="1" s="1"/>
  <c r="L208" i="1"/>
  <c r="N208" i="1" s="1"/>
  <c r="L488" i="1"/>
  <c r="N488" i="1" s="1"/>
  <c r="L189" i="1"/>
  <c r="N189" i="1" s="1"/>
  <c r="L58" i="1"/>
  <c r="N58" i="1" s="1"/>
  <c r="L426" i="1"/>
  <c r="N426" i="1" s="1"/>
  <c r="L444" i="1"/>
  <c r="N444" i="1" s="1"/>
  <c r="L288" i="1"/>
  <c r="N288" i="1" s="1"/>
  <c r="L278" i="1"/>
  <c r="N278" i="1" s="1"/>
  <c r="L406" i="1"/>
  <c r="N406" i="1" s="1"/>
  <c r="L431" i="1"/>
  <c r="N431" i="1" s="1"/>
  <c r="L148" i="1"/>
  <c r="N148" i="1" s="1"/>
  <c r="L334" i="1"/>
  <c r="N334" i="1" s="1"/>
  <c r="L284" i="1"/>
  <c r="N284" i="1" s="1"/>
  <c r="L74" i="1"/>
  <c r="N74" i="1" s="1"/>
  <c r="L209" i="1"/>
  <c r="N209" i="1" s="1"/>
  <c r="L354" i="1"/>
  <c r="N354" i="1" s="1"/>
  <c r="L240" i="1"/>
  <c r="N240" i="1" s="1"/>
  <c r="L384" i="1"/>
  <c r="N384" i="1" s="1"/>
  <c r="L88" i="1"/>
  <c r="N88" i="1" s="1"/>
  <c r="L415" i="1"/>
  <c r="N415" i="1" s="1"/>
  <c r="L251" i="1"/>
  <c r="N251" i="1" s="1"/>
  <c r="L482" i="1"/>
  <c r="N482" i="1" s="1"/>
  <c r="L443" i="1"/>
  <c r="N443" i="1" s="1"/>
  <c r="L28" i="1"/>
  <c r="N28" i="1" s="1"/>
  <c r="L317" i="1"/>
  <c r="N317" i="1" s="1"/>
  <c r="L450" i="1"/>
  <c r="N450" i="1" s="1"/>
  <c r="L215" i="1"/>
  <c r="N215" i="1" s="1"/>
  <c r="L191" i="1"/>
  <c r="N191" i="1" s="1"/>
  <c r="L260" i="1"/>
  <c r="N260" i="1" s="1"/>
  <c r="L169" i="1"/>
  <c r="N169" i="1" s="1"/>
  <c r="L128" i="1"/>
  <c r="N128" i="1" s="1"/>
  <c r="L36" i="1"/>
  <c r="N35" i="1" s="1"/>
  <c r="L73" i="1"/>
  <c r="N73" i="1" s="1"/>
  <c r="L97" i="1"/>
  <c r="N97" i="1" s="1"/>
  <c r="L310" i="1"/>
  <c r="N310" i="1" s="1"/>
  <c r="L89" i="1"/>
  <c r="N89" i="1" s="1"/>
  <c r="L163" i="1"/>
  <c r="N163" i="1" s="1"/>
  <c r="L313" i="1"/>
  <c r="N313" i="1" s="1"/>
  <c r="L287" i="1"/>
  <c r="N287" i="1" s="1"/>
  <c r="L228" i="1"/>
  <c r="N228" i="1" s="1"/>
  <c r="L456" i="1"/>
  <c r="N456" i="1" s="1"/>
  <c r="L345" i="1"/>
  <c r="N345" i="1" s="1"/>
  <c r="L335" i="1"/>
  <c r="N335" i="1" s="1"/>
  <c r="L248" i="1"/>
  <c r="N248" i="1" s="1"/>
  <c r="L116" i="1"/>
  <c r="N116" i="1" s="1"/>
  <c r="L245" i="1"/>
  <c r="N245" i="1" s="1"/>
  <c r="L256" i="1"/>
  <c r="N256" i="1" s="1"/>
  <c r="L167" i="1"/>
  <c r="N167" i="1" s="1"/>
  <c r="L258" i="1"/>
  <c r="N258" i="1" s="1"/>
  <c r="L255" i="1"/>
  <c r="N255" i="1" s="1"/>
  <c r="L161" i="1"/>
  <c r="N161" i="1" s="1"/>
  <c r="L70" i="1"/>
  <c r="N70" i="1" s="1"/>
  <c r="L16" i="1"/>
  <c r="N16" i="1" s="1"/>
  <c r="L427" i="1"/>
  <c r="N427" i="1" s="1"/>
  <c r="L485" i="1"/>
  <c r="N485" i="1" s="1"/>
  <c r="L186" i="1"/>
  <c r="N186" i="1" s="1"/>
  <c r="L150" i="1"/>
  <c r="N150" i="1" s="1"/>
  <c r="L188" i="1"/>
  <c r="N188" i="1" s="1"/>
  <c r="L379" i="1"/>
  <c r="N379" i="1" s="1"/>
  <c r="L466" i="1"/>
  <c r="N466" i="1" s="1"/>
  <c r="L79" i="1"/>
  <c r="N79" i="1" s="1"/>
  <c r="L199" i="1"/>
  <c r="N199" i="1" s="1"/>
  <c r="L424" i="1"/>
  <c r="N424" i="1" s="1"/>
  <c r="L330" i="1"/>
  <c r="N330" i="1" s="1"/>
  <c r="L359" i="1"/>
  <c r="N359" i="1" s="1"/>
  <c r="L405" i="1"/>
  <c r="N405" i="1" s="1"/>
  <c r="L376" i="1"/>
  <c r="N376" i="1" s="1"/>
  <c r="L61" i="1"/>
  <c r="N61" i="1" s="1"/>
  <c r="L190" i="1"/>
  <c r="N190" i="1" s="1"/>
  <c r="L21" i="1"/>
  <c r="N21" i="1" s="1"/>
  <c r="L72" i="1"/>
  <c r="N72" i="1" s="1"/>
  <c r="L67" i="1"/>
  <c r="N67" i="1" s="1"/>
  <c r="L394" i="1"/>
  <c r="N394" i="1" s="1"/>
  <c r="L29" i="1"/>
  <c r="N29" i="1" s="1"/>
  <c r="L348" i="1"/>
  <c r="N348" i="1" s="1"/>
  <c r="L285" i="1"/>
  <c r="N285" i="1" s="1"/>
  <c r="L17" i="1"/>
  <c r="N17" i="1" s="1"/>
  <c r="L362" i="1"/>
  <c r="N362" i="1" s="1"/>
  <c r="L138" i="1"/>
  <c r="N138" i="1" s="1"/>
  <c r="L321" i="1"/>
  <c r="N321" i="1" s="1"/>
  <c r="L146" i="1"/>
  <c r="N146" i="1" s="1"/>
  <c r="L382" i="1"/>
  <c r="N382" i="1" s="1"/>
  <c r="L139" i="1"/>
  <c r="N139" i="1" s="1"/>
  <c r="L143" i="1"/>
  <c r="N143" i="1" s="1"/>
  <c r="L337" i="1"/>
  <c r="N337" i="1" s="1"/>
  <c r="L81" i="1"/>
  <c r="N81" i="1" s="1"/>
  <c r="L419" i="1"/>
  <c r="N419" i="1" s="1"/>
  <c r="L158" i="1"/>
  <c r="N158" i="1" s="1"/>
  <c r="L11" i="1"/>
  <c r="N11" i="1" s="1"/>
  <c r="L155" i="1"/>
  <c r="N155" i="1" s="1"/>
  <c r="L37" i="1"/>
  <c r="N37" i="1" s="1"/>
  <c r="L247" i="1"/>
  <c r="N247" i="1" s="1"/>
  <c r="L298" i="1"/>
  <c r="N298" i="1" s="1"/>
  <c r="L221" i="1"/>
  <c r="N221" i="1" s="1"/>
  <c r="L13" i="1"/>
  <c r="N13" i="1" s="1"/>
  <c r="L327" i="1"/>
  <c r="N327" i="1" s="1"/>
  <c r="L396" i="1"/>
  <c r="N396" i="1" s="1"/>
  <c r="L112" i="1"/>
  <c r="N112" i="1" s="1"/>
  <c r="L343" i="1"/>
  <c r="N343" i="1" s="1"/>
  <c r="L137" i="1"/>
  <c r="N137" i="1" s="1"/>
  <c r="L147" i="1"/>
  <c r="N147" i="1" s="1"/>
  <c r="L332" i="1"/>
  <c r="N332" i="1" s="1"/>
  <c r="L353" i="1"/>
  <c r="N353" i="1" s="1"/>
  <c r="L381" i="1"/>
  <c r="N381" i="1" s="1"/>
  <c r="L193" i="1"/>
  <c r="N193" i="1" s="1"/>
  <c r="L388" i="1"/>
  <c r="N388" i="1" s="1"/>
  <c r="L257" i="1"/>
  <c r="N257" i="1" s="1"/>
  <c r="L184" i="1"/>
  <c r="N184" i="1" s="1"/>
  <c r="L239" i="1"/>
  <c r="N239" i="1" s="1"/>
  <c r="L196" i="1"/>
  <c r="N196" i="1" s="1"/>
  <c r="L133" i="1"/>
  <c r="N133" i="1" s="1"/>
  <c r="L48" i="1"/>
  <c r="N48" i="1" s="1"/>
  <c r="L216" i="1"/>
  <c r="N216" i="1" s="1"/>
  <c r="L358" i="1"/>
  <c r="N358" i="1" s="1"/>
  <c r="L223" i="1"/>
  <c r="N223" i="1" s="1"/>
  <c r="L411" i="1"/>
  <c r="N411" i="1" s="1"/>
  <c r="L246" i="1"/>
  <c r="N246" i="1" s="1"/>
  <c r="L109" i="1"/>
  <c r="N109" i="1" s="1"/>
  <c r="L52" i="1"/>
  <c r="N52" i="1" s="1"/>
  <c r="L23" i="1"/>
  <c r="N23" i="1" s="1"/>
  <c r="L118" i="1"/>
  <c r="N118" i="1" s="1"/>
  <c r="L398" i="1"/>
  <c r="N398" i="1" s="1"/>
  <c r="L436" i="1"/>
  <c r="N436" i="1" s="1"/>
  <c r="L99" i="1"/>
  <c r="N99" i="1" s="1"/>
  <c r="L100" i="1"/>
  <c r="N100" i="1" s="1"/>
  <c r="L229" i="1"/>
  <c r="N229" i="1" s="1"/>
  <c r="L439" i="1"/>
  <c r="N439" i="1" s="1"/>
  <c r="L474" i="1"/>
  <c r="N474" i="1" s="1"/>
  <c r="L91" i="1"/>
  <c r="N91" i="1" s="1"/>
  <c r="L338" i="1"/>
  <c r="N338" i="1" s="1"/>
  <c r="L328" i="1"/>
  <c r="N328" i="1" s="1"/>
  <c r="L96" i="1"/>
  <c r="N96" i="1" s="1"/>
  <c r="L174" i="1"/>
  <c r="N174" i="1" s="1"/>
  <c r="L113" i="1"/>
  <c r="N113" i="1" s="1"/>
  <c r="L267" i="1"/>
  <c r="N267" i="1" s="1"/>
  <c r="L372" i="1"/>
  <c r="N372" i="1" s="1"/>
  <c r="L238" i="1"/>
  <c r="N238" i="1" s="1"/>
  <c r="L325" i="1"/>
  <c r="N325" i="1" s="1"/>
  <c r="L441" i="1"/>
  <c r="N441" i="1" s="1"/>
  <c r="L473" i="1"/>
  <c r="N473" i="1" s="1"/>
  <c r="L293" i="1"/>
  <c r="N293" i="1" s="1"/>
  <c r="L463" i="1"/>
  <c r="N463" i="1" s="1"/>
  <c r="L135" i="1"/>
  <c r="N135" i="1" s="1"/>
  <c r="L400" i="1"/>
  <c r="N400" i="1" s="1"/>
  <c r="L442" i="1"/>
  <c r="N442" i="1" s="1"/>
  <c r="L380" i="1"/>
  <c r="N380" i="1" s="1"/>
  <c r="L349" i="1"/>
  <c r="N349" i="1" s="1"/>
  <c r="L121" i="1"/>
  <c r="N121" i="1" s="1"/>
  <c r="L225" i="1"/>
  <c r="N225" i="1" s="1"/>
  <c r="L282" i="1"/>
  <c r="N282" i="1" s="1"/>
  <c r="L183" i="1"/>
  <c r="N183" i="1" s="1"/>
  <c r="L386" i="1"/>
  <c r="N386" i="1" s="1"/>
  <c r="L433" i="1"/>
  <c r="N433" i="1" s="1"/>
  <c r="L119" i="1"/>
  <c r="N119" i="1" s="1"/>
  <c r="L468" i="1"/>
  <c r="N468" i="1" s="1"/>
  <c r="L409" i="1"/>
  <c r="N409" i="1" s="1"/>
  <c r="L141" i="1"/>
  <c r="N141" i="1" s="1"/>
  <c r="L272" i="1"/>
  <c r="N272" i="1" s="1"/>
  <c r="L236" i="1"/>
  <c r="N236" i="1" s="1"/>
  <c r="N217" i="1"/>
  <c r="N219" i="1"/>
  <c r="N494" i="1"/>
  <c r="N304" i="1"/>
  <c r="N472" i="1"/>
  <c r="N34" i="1" l="1"/>
  <c r="N41" i="1"/>
  <c r="N370" i="1"/>
  <c r="N302" i="1"/>
  <c r="N211" i="1"/>
  <c r="N297" i="1"/>
  <c r="N375" i="1"/>
</calcChain>
</file>

<file path=xl/sharedStrings.xml><?xml version="1.0" encoding="utf-8"?>
<sst xmlns="http://schemas.openxmlformats.org/spreadsheetml/2006/main" count="38" uniqueCount="37">
  <si>
    <t>Exposure</t>
  </si>
  <si>
    <t>T0Exposure</t>
  </si>
  <si>
    <t>Security Addon</t>
  </si>
  <si>
    <t>Number of Datapoints</t>
  </si>
  <si>
    <t>Mean</t>
  </si>
  <si>
    <t>Standard Deviation (SD)</t>
  </si>
  <si>
    <t>SD with Securityfactor (SDS)</t>
  </si>
  <si>
    <t>alpha</t>
  </si>
  <si>
    <t>beta</t>
  </si>
  <si>
    <t>EWMA Factor</t>
  </si>
  <si>
    <t>Date</t>
  </si>
  <si>
    <t>IMSM Requirement</t>
  </si>
  <si>
    <t>minIMSM_initial in EUR</t>
  </si>
  <si>
    <t>minIMSM in EUR</t>
  </si>
  <si>
    <t>Window Size Statistic</t>
  </si>
  <si>
    <t>Window Size Maximum</t>
  </si>
  <si>
    <t>minIMSM_initial in EUR Window Size</t>
  </si>
  <si>
    <t>Number of datapoints</t>
  </si>
  <si>
    <t>Mean + alpha * SDS</t>
  </si>
  <si>
    <t>Holiday Adjustment Factor</t>
  </si>
  <si>
    <t>Flag Weekday</t>
  </si>
  <si>
    <t>index</t>
  </si>
  <si>
    <t>Holiday Adjustment</t>
  </si>
  <si>
    <t>With Holiday Adjustment?</t>
  </si>
  <si>
    <t>YES</t>
  </si>
  <si>
    <t>standard: YES</t>
  </si>
  <si>
    <t>roundto</t>
  </si>
  <si>
    <t>Additional Margin in EUR</t>
  </si>
  <si>
    <t xml:space="preserve">ECC Calendar </t>
  </si>
  <si>
    <t>ECC Business Day</t>
  </si>
  <si>
    <t>Rows Until Next Business Day</t>
  </si>
  <si>
    <t>Days Until Business Day After Next BD</t>
  </si>
  <si>
    <t>Disclaimer</t>
  </si>
  <si>
    <t>beta * Max (T-30 to T)</t>
  </si>
  <si>
    <t>last update: 2022-05-19</t>
  </si>
  <si>
    <t xml:space="preserve">This tool is only a service for recalculating the Initial Margin Spot Market.
 Although the tool was constructed with greatest diligence, errors, rounding errors and therefore deviations from the productive process cannot be excluded. In cases of doubt, the calculated value of the IMSM programm shall prevail. The disclaimer at
http://www.ecc.de/ecc-en/extras/disclaimer shall apply to the use of this tool as well.
</t>
  </si>
  <si>
    <t>IMSM Margin Calculator Example V 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</si>
</sst>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yyyy\-mm\-dd"/>
    <numFmt numFmtId="167" formatCode="0.0000"/>
    <numFmt numFmtId="168" formatCode="[$-409]dd/mm/yyyy"/>
    <numFmt numFmtId="169" formatCode="_-* #,##0\ _€_-;\-* #,##0\ _€_-;_-* &quot;-&quot;??\ _€_-;_-@_-"/>
  </numFmts>
  <fonts count="2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name val="Calibri"/>
      <family val="2"/>
      <scheme val="minor"/>
    </font>
    <font>
      <sz val="11"/>
      <color theme="1"/>
      <name val="Calibri"/>
      <family val="2"/>
      <scheme val="minor"/>
    </font>
    <font>
      <b/>
      <sz val="11"/>
      <color theme="1"/>
      <name val="Calibri"/>
      <family val="2"/>
      <scheme val="minor"/>
    </font>
    <font>
      <sz val="24"/>
      <color theme="0" tint="-0.499984740745262"/>
      <name val="Calibri"/>
      <family val="2"/>
      <scheme val="minor"/>
    </font>
    <font>
      <sz val="12"/>
      <color theme="0" tint="-0.499984740745262"/>
      <name val="Calibri"/>
      <family val="2"/>
      <scheme val="minor"/>
    </font>
    <font>
      <sz val="11"/>
      <color rgb="FF3F3F76"/>
      <name val="Calibri"/>
      <family val="2"/>
      <scheme val="minor"/>
    </font>
    <font>
      <b/>
      <sz val="10"/>
      <name val="MS Sans Serif"/>
      <family val="2"/>
    </font>
    <font>
      <sz val="10"/>
      <name val="MS Sans Serif"/>
      <family val="2"/>
    </font>
    <font>
      <i/>
      <sz val="12"/>
      <color theme="0" tint="-0.499984740745262"/>
      <name val="Calibri"/>
      <family val="2"/>
      <scheme val="minor"/>
    </font>
    <font>
      <sz val="12"/>
      <name val="Calibri"/>
      <family val="2"/>
      <scheme val="minor"/>
    </font>
    <font>
      <sz val="12"/>
      <color theme="0" tint="-0.34998626667073579"/>
      <name val="Calibri"/>
      <family val="2"/>
      <scheme val="minor"/>
    </font>
    <font>
      <sz val="11"/>
      <color theme="0" tint="-0.34998626667073579"/>
      <name val="Calibri"/>
      <family val="2"/>
      <scheme val="minor"/>
    </font>
    <font>
      <sz val="12"/>
      <color rgb="FF000000"/>
      <name val="Calibri"/>
      <family val="2"/>
    </font>
    <font>
      <sz val="12"/>
      <color theme="0" tint="-0.24997711111789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9" tint="0.79998168889431442"/>
        <bgColor indexed="64"/>
      </patternFill>
    </fill>
  </fills>
  <borders count="9">
    <border>
      <left/>
      <right/>
      <top/>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style="medium">
        <color auto="1"/>
      </bottom>
      <diagonal/>
    </border>
    <border>
      <left/>
      <right/>
      <top/>
      <bottom style="thin">
        <color auto="1"/>
      </bottom>
      <diagonal/>
    </border>
    <border>
      <left/>
      <right/>
      <top style="thin">
        <color auto="1"/>
      </top>
      <bottom/>
      <diagonal/>
    </border>
  </borders>
  <cellStyleXfs count="67">
    <xf numFmtId="0" fontId="0" fillId="0" borderId="0"/>
    <xf numFmtId="164" fontId="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3"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7" fillId="0" borderId="0"/>
    <xf numFmtId="164" fontId="7" fillId="0" borderId="0" applyFont="0" applyFill="0" applyBorder="0" applyAlignment="0" applyProtection="0"/>
    <xf numFmtId="0" fontId="11" fillId="0" borderId="0" applyNumberFormat="0" applyFill="0" applyBorder="0" applyAlignment="0" applyProtection="0"/>
    <xf numFmtId="0" fontId="4" fillId="0" borderId="0"/>
    <xf numFmtId="0" fontId="3" fillId="0" borderId="0"/>
    <xf numFmtId="0" fontId="2" fillId="0" borderId="0"/>
    <xf numFmtId="0" fontId="1" fillId="0" borderId="0"/>
  </cellStyleXfs>
  <cellXfs count="66">
    <xf numFmtId="0" fontId="0" fillId="0" borderId="0" xfId="0"/>
    <xf numFmtId="0" fontId="14" fillId="0" borderId="0" xfId="8"/>
    <xf numFmtId="165" fontId="0" fillId="0" borderId="0" xfId="0" applyNumberFormat="1"/>
    <xf numFmtId="166" fontId="0" fillId="0" borderId="0" xfId="0" applyNumberFormat="1"/>
    <xf numFmtId="0" fontId="0" fillId="2" borderId="0" xfId="0" applyFill="1"/>
    <xf numFmtId="0" fontId="10" fillId="2" borderId="0" xfId="0" applyFont="1" applyFill="1" applyAlignment="1"/>
    <xf numFmtId="167" fontId="0" fillId="2" borderId="0" xfId="0" applyNumberFormat="1" applyFill="1"/>
    <xf numFmtId="0" fontId="11" fillId="0" borderId="0" xfId="62"/>
    <xf numFmtId="1" fontId="17" fillId="0" borderId="0" xfId="0" applyNumberFormat="1" applyFont="1" applyAlignment="1">
      <alignment horizontal="center"/>
    </xf>
    <xf numFmtId="0" fontId="10" fillId="0" borderId="0" xfId="0" applyFont="1" applyAlignment="1">
      <alignment wrapText="1"/>
    </xf>
    <xf numFmtId="0" fontId="15" fillId="2" borderId="0" xfId="8" applyFont="1" applyFill="1" applyAlignment="1">
      <alignment wrapText="1"/>
    </xf>
    <xf numFmtId="0" fontId="8" fillId="2" borderId="0" xfId="8" applyFont="1" applyFill="1" applyAlignment="1">
      <alignment wrapText="1"/>
    </xf>
    <xf numFmtId="0" fontId="14" fillId="2" borderId="0" xfId="8" applyFill="1" applyAlignment="1">
      <alignment wrapText="1"/>
    </xf>
    <xf numFmtId="0" fontId="0" fillId="2" borderId="0" xfId="0" applyFill="1" applyAlignment="1">
      <alignment wrapText="1"/>
    </xf>
    <xf numFmtId="1" fontId="17" fillId="0" borderId="0" xfId="0" applyNumberFormat="1" applyFont="1" applyAlignment="1">
      <alignment horizontal="left"/>
    </xf>
    <xf numFmtId="166" fontId="0" fillId="2" borderId="0" xfId="0" applyNumberFormat="1" applyFill="1"/>
    <xf numFmtId="166" fontId="10" fillId="0" borderId="2" xfId="0" applyNumberFormat="1" applyFont="1" applyBorder="1" applyAlignment="1">
      <alignment wrapText="1"/>
    </xf>
    <xf numFmtId="2" fontId="0" fillId="2" borderId="0" xfId="0" applyNumberFormat="1" applyFill="1"/>
    <xf numFmtId="1" fontId="0" fillId="0" borderId="0" xfId="0" applyNumberFormat="1"/>
    <xf numFmtId="0" fontId="14" fillId="0" borderId="0" xfId="8" applyProtection="1"/>
    <xf numFmtId="0" fontId="13" fillId="0" borderId="0" xfId="0" applyFont="1" applyAlignment="1">
      <alignment wrapText="1"/>
    </xf>
    <xf numFmtId="1" fontId="22" fillId="0" borderId="0" xfId="0" applyNumberFormat="1" applyFont="1" applyAlignment="1">
      <alignment horizontal="center"/>
    </xf>
    <xf numFmtId="0" fontId="22" fillId="0" borderId="0" xfId="0" applyFont="1"/>
    <xf numFmtId="0" fontId="2" fillId="0" borderId="0" xfId="0" applyFont="1"/>
    <xf numFmtId="0" fontId="0" fillId="0" borderId="0" xfId="0" applyAlignment="1">
      <alignment horizontal="center"/>
    </xf>
    <xf numFmtId="0" fontId="13" fillId="0" borderId="0" xfId="0" applyFont="1" applyAlignment="1">
      <alignment horizontal="left" wrapText="1"/>
    </xf>
    <xf numFmtId="0" fontId="24" fillId="0" borderId="0" xfId="0" applyFont="1" applyAlignment="1">
      <alignment horizontal="center"/>
    </xf>
    <xf numFmtId="0" fontId="24" fillId="0" borderId="0" xfId="0" applyNumberFormat="1" applyFont="1" applyAlignment="1">
      <alignment horizontal="center"/>
    </xf>
    <xf numFmtId="0" fontId="23" fillId="0" borderId="0" xfId="0" applyFont="1" applyAlignment="1">
      <alignment horizontal="left" wrapText="1"/>
    </xf>
    <xf numFmtId="0" fontId="22" fillId="0" borderId="0" xfId="64" applyNumberFormat="1" applyFont="1" applyFill="1" applyAlignment="1">
      <alignment horizontal="center"/>
    </xf>
    <xf numFmtId="0" fontId="0" fillId="0" borderId="0" xfId="65" applyNumberFormat="1" applyFont="1" applyAlignment="1">
      <alignment horizontal="center"/>
    </xf>
    <xf numFmtId="0" fontId="22" fillId="0" borderId="0" xfId="64" applyNumberFormat="1" applyFont="1" applyAlignment="1">
      <alignment horizontal="center"/>
    </xf>
    <xf numFmtId="14" fontId="0" fillId="0" borderId="0" xfId="0" applyNumberFormat="1" applyFont="1"/>
    <xf numFmtId="14" fontId="0" fillId="0" borderId="0" xfId="64" applyNumberFormat="1" applyFont="1"/>
    <xf numFmtId="168" fontId="0" fillId="0" borderId="0" xfId="64" applyNumberFormat="1" applyFont="1"/>
    <xf numFmtId="4" fontId="0" fillId="0" borderId="0" xfId="0" applyNumberFormat="1"/>
    <xf numFmtId="4" fontId="0" fillId="2" borderId="0" xfId="0" applyNumberFormat="1" applyFill="1"/>
    <xf numFmtId="4" fontId="13" fillId="0" borderId="1" xfId="0" applyNumberFormat="1" applyFont="1" applyBorder="1" applyAlignment="1">
      <alignment horizontal="center" wrapText="1"/>
    </xf>
    <xf numFmtId="4" fontId="19" fillId="0" borderId="5" xfId="0" applyNumberFormat="1" applyFont="1" applyBorder="1"/>
    <xf numFmtId="4" fontId="14" fillId="2" borderId="0" xfId="8" applyNumberFormat="1" applyFill="1"/>
    <xf numFmtId="4" fontId="5" fillId="2" borderId="0" xfId="8" applyNumberFormat="1" applyFont="1" applyFill="1"/>
    <xf numFmtId="4" fontId="17" fillId="2" borderId="0" xfId="0" applyNumberFormat="1" applyFont="1" applyFill="1" applyAlignment="1"/>
    <xf numFmtId="4" fontId="10" fillId="0" borderId="1" xfId="0" applyNumberFormat="1" applyFont="1" applyBorder="1" applyAlignment="1">
      <alignment horizontal="center" wrapText="1"/>
    </xf>
    <xf numFmtId="0" fontId="0" fillId="2" borderId="0" xfId="0" applyNumberFormat="1" applyFill="1"/>
    <xf numFmtId="0" fontId="0" fillId="0" borderId="0" xfId="0" applyNumberFormat="1"/>
    <xf numFmtId="0" fontId="6" fillId="4" borderId="5" xfId="8" applyNumberFormat="1" applyFont="1" applyFill="1" applyBorder="1" applyAlignment="1">
      <alignment horizontal="center" wrapText="1"/>
    </xf>
    <xf numFmtId="0" fontId="19" fillId="2" borderId="0" xfId="0" applyNumberFormat="1" applyFont="1" applyFill="1" applyBorder="1"/>
    <xf numFmtId="0" fontId="20" fillId="2" borderId="0" xfId="0" applyNumberFormat="1" applyFont="1" applyFill="1" applyBorder="1"/>
    <xf numFmtId="0" fontId="10" fillId="0" borderId="1" xfId="0" applyNumberFormat="1" applyFont="1" applyBorder="1" applyAlignment="1">
      <alignment horizontal="center" wrapText="1"/>
    </xf>
    <xf numFmtId="4" fontId="21" fillId="2" borderId="0" xfId="0" applyNumberFormat="1" applyFont="1" applyFill="1"/>
    <xf numFmtId="4" fontId="10" fillId="0" borderId="2" xfId="0" applyNumberFormat="1" applyFont="1" applyBorder="1" applyAlignment="1">
      <alignment horizontal="center" wrapText="1"/>
    </xf>
    <xf numFmtId="4" fontId="13" fillId="0" borderId="3" xfId="0" applyNumberFormat="1" applyFont="1" applyBorder="1" applyAlignment="1">
      <alignment horizontal="center" wrapText="1"/>
    </xf>
    <xf numFmtId="4" fontId="0" fillId="0" borderId="0" xfId="1" applyNumberFormat="1" applyFont="1"/>
    <xf numFmtId="169" fontId="18" fillId="3" borderId="4" xfId="49" applyNumberFormat="1"/>
    <xf numFmtId="4" fontId="13" fillId="0" borderId="6" xfId="0" applyNumberFormat="1" applyFont="1" applyBorder="1" applyAlignment="1">
      <alignment horizontal="center" wrapText="1"/>
    </xf>
    <xf numFmtId="4" fontId="14" fillId="2" borderId="0" xfId="8" applyNumberFormat="1" applyFill="1" applyAlignment="1">
      <alignment wrapText="1"/>
    </xf>
    <xf numFmtId="0" fontId="26" fillId="0" borderId="0" xfId="0" applyFont="1"/>
    <xf numFmtId="0" fontId="26" fillId="0" borderId="0" xfId="62" applyFont="1"/>
    <xf numFmtId="166" fontId="17" fillId="2" borderId="0" xfId="0" applyNumberFormat="1" applyFont="1" applyFill="1" applyAlignment="1"/>
    <xf numFmtId="0" fontId="1" fillId="0" borderId="8" xfId="66" applyBorder="1"/>
    <xf numFmtId="0" fontId="16" fillId="2" borderId="0" xfId="0" applyFont="1" applyFill="1" applyAlignment="1">
      <alignment horizontal="left"/>
    </xf>
    <xf numFmtId="4" fontId="17" fillId="2" borderId="0" xfId="0" applyNumberFormat="1" applyFont="1" applyFill="1" applyAlignment="1">
      <alignment horizontal="left"/>
    </xf>
    <xf numFmtId="166" fontId="17" fillId="2" borderId="0" xfId="0" applyNumberFormat="1" applyFont="1" applyFill="1" applyAlignment="1">
      <alignment horizontal="left"/>
    </xf>
    <xf numFmtId="0" fontId="1" fillId="0" borderId="0" xfId="0" applyFont="1" applyAlignment="1">
      <alignment horizontal="left" vertical="top" wrapText="1"/>
    </xf>
    <xf numFmtId="0" fontId="1" fillId="0" borderId="0" xfId="0" applyFont="1" applyAlignment="1">
      <alignment horizontal="left" vertical="top"/>
    </xf>
    <xf numFmtId="0" fontId="1" fillId="0" borderId="7" xfId="0" applyFont="1" applyBorder="1" applyAlignment="1">
      <alignment horizontal="left" vertical="top"/>
    </xf>
  </cellXfs>
  <cellStyles count="67">
    <cellStyle name="Comma" xfId="1" builtinId="3"/>
    <cellStyle name="Followed Hyperlink" xfId="3" builtinId="9" hidden="1"/>
    <cellStyle name="Followed Hyperlink" xfId="5" builtinId="9" hidden="1"/>
    <cellStyle name="Followed Hyperlink" xfId="7"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2" builtinId="8" hidden="1"/>
    <cellStyle name="Hyperlink" xfId="4" builtinId="8" hidden="1"/>
    <cellStyle name="Hyperlink" xfId="6"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2" builtinId="8"/>
    <cellStyle name="Input" xfId="49" builtinId="20"/>
    <cellStyle name="Komma 2" xfId="61" xr:uid="{00000000-0005-0000-0000-00001E000000}"/>
    <cellStyle name="Normal" xfId="0" builtinId="0"/>
    <cellStyle name="Standard 2" xfId="8" xr:uid="{00000000-0005-0000-0000-00003D000000}"/>
    <cellStyle name="Standard 2 2" xfId="66" xr:uid="{00000000-0005-0000-0000-00003E000000}"/>
    <cellStyle name="Standard 3" xfId="60" xr:uid="{00000000-0005-0000-0000-00003F000000}"/>
    <cellStyle name="Standard 4" xfId="63" xr:uid="{00000000-0005-0000-0000-000040000000}"/>
    <cellStyle name="Standard 5" xfId="64" xr:uid="{00000000-0005-0000-0000-000041000000}"/>
    <cellStyle name="Standard 6" xfId="65" xr:uid="{00000000-0005-0000-0000-000042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561975</xdr:colOff>
          <xdr:row>3</xdr:row>
          <xdr:rowOff>152400</xdr:rowOff>
        </xdr:from>
        <xdr:to>
          <xdr:col>14</xdr:col>
          <xdr:colOff>0</xdr:colOff>
          <xdr:row>4</xdr:row>
          <xdr:rowOff>209550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cs typeface="Calibri"/>
                </a:rPr>
                <a:t>Calculate EW-SD</a:t>
              </a:r>
            </a:p>
          </xdr:txBody>
        </xdr:sp>
        <xdr:clientData fPrintsWithSheet="0"/>
      </xdr:twoCellAnchor>
    </mc:Choice>
    <mc:Fallback/>
  </mc:AlternateContent>
  <xdr:twoCellAnchor editAs="oneCell">
    <xdr:from>
      <xdr:col>0</xdr:col>
      <xdr:colOff>276225</xdr:colOff>
      <xdr:row>2</xdr:row>
      <xdr:rowOff>9525</xdr:rowOff>
    </xdr:from>
    <xdr:to>
      <xdr:col>3</xdr:col>
      <xdr:colOff>213744</xdr:colOff>
      <xdr:row>7</xdr:row>
      <xdr:rowOff>104775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409575"/>
          <a:ext cx="2318769"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200025</xdr:colOff>
      <xdr:row>2</xdr:row>
      <xdr:rowOff>0</xdr:rowOff>
    </xdr:from>
    <xdr:ext cx="2318769" cy="1295400"/>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400050"/>
          <a:ext cx="2318769" cy="12954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x-group.org\DFS\DD\Risk_Controlling\02%20Operations\19%20Spotmarket\07%20Margincalculator\03%20prod\spotmargincalculatorV3.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Parameter"/>
      <sheetName val="Calendar"/>
      <sheetName val="Disclaimer"/>
    </sheetNames>
    <sheetDataSet>
      <sheetData sheetId="0"/>
      <sheetData sheetId="1">
        <row r="2">
          <cell r="E2">
            <v>250</v>
          </cell>
        </row>
        <row r="3">
          <cell r="E3">
            <v>20</v>
          </cell>
        </row>
        <row r="5">
          <cell r="E5">
            <v>3.1</v>
          </cell>
        </row>
        <row r="6">
          <cell r="E6">
            <v>1.4</v>
          </cell>
        </row>
        <row r="9">
          <cell r="E9">
            <v>0</v>
          </cell>
        </row>
        <row r="10">
          <cell r="E10">
            <v>10000</v>
          </cell>
        </row>
        <row r="11">
          <cell r="E11">
            <v>30000</v>
          </cell>
        </row>
      </sheetData>
      <sheetData sheetId="2"/>
      <sheetData sheetId="3"/>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S510"/>
  <sheetViews>
    <sheetView tabSelected="1" zoomScaleNormal="100" workbookViewId="0">
      <pane ySplit="10" topLeftCell="A11" activePane="bottomLeft" state="frozen"/>
      <selection pane="bottomLeft" activeCell="B11" sqref="B11"/>
    </sheetView>
  </sheetViews>
  <sheetFormatPr defaultColWidth="11" defaultRowHeight="15.75" x14ac:dyDescent="0.25"/>
  <cols>
    <col min="1" max="1" width="10.125" style="3" bestFit="1" customWidth="1"/>
    <col min="2" max="2" width="10.5" style="35" bestFit="1" customWidth="1"/>
    <col min="3" max="3" width="10.625" style="35" bestFit="1" customWidth="1"/>
    <col min="4" max="4" width="11.375" style="35" bestFit="1" customWidth="1"/>
    <col min="5" max="5" width="17.125" style="35" bestFit="1" customWidth="1"/>
    <col min="6" max="6" width="11.375" style="35" bestFit="1" customWidth="1"/>
    <col min="7" max="7" width="17.625" style="35" bestFit="1" customWidth="1"/>
    <col min="8" max="8" width="9.875" style="35" bestFit="1" customWidth="1"/>
    <col min="9" max="9" width="23.5" style="35" bestFit="1" customWidth="1"/>
    <col min="10" max="10" width="10.125" style="44" bestFit="1" customWidth="1"/>
    <col min="11" max="11" width="18.25" style="35" bestFit="1" customWidth="1"/>
    <col min="12" max="12" width="11.375" style="35" bestFit="1" customWidth="1"/>
    <col min="13" max="13" width="17.75" style="35" bestFit="1" customWidth="1"/>
    <col min="14" max="14" width="12" style="35" bestFit="1" customWidth="1"/>
    <col min="15" max="15" width="3.25" customWidth="1"/>
    <col min="16" max="16" width="3.375" customWidth="1"/>
    <col min="17" max="17" width="9.875" style="35" bestFit="1" customWidth="1"/>
    <col min="18" max="18" width="10.5" style="35" bestFit="1" customWidth="1"/>
  </cols>
  <sheetData>
    <row r="1" spans="1:19" s="4" customFormat="1" x14ac:dyDescent="0.25">
      <c r="A1" s="15"/>
      <c r="B1" s="36"/>
      <c r="C1" s="36"/>
      <c r="D1" s="36"/>
      <c r="E1" s="36"/>
      <c r="F1" s="36"/>
      <c r="G1" s="36"/>
      <c r="H1" s="36"/>
      <c r="I1" s="36"/>
      <c r="J1" s="43"/>
      <c r="K1" s="36"/>
      <c r="L1" s="36"/>
      <c r="M1" s="36"/>
      <c r="N1" s="36"/>
      <c r="Q1" s="36"/>
      <c r="R1" s="36"/>
    </row>
    <row r="2" spans="1:19" s="4" customFormat="1" x14ac:dyDescent="0.25">
      <c r="A2" s="17"/>
      <c r="B2" s="36"/>
      <c r="C2" s="36"/>
      <c r="D2" s="36"/>
      <c r="E2" s="36"/>
      <c r="F2" s="36"/>
      <c r="G2" s="36"/>
      <c r="H2" s="36"/>
      <c r="I2" s="36"/>
      <c r="J2" s="43"/>
      <c r="K2" s="36"/>
      <c r="L2" s="39"/>
      <c r="M2" s="36"/>
      <c r="N2" s="36"/>
      <c r="Q2" s="36"/>
      <c r="R2" s="36"/>
    </row>
    <row r="3" spans="1:19" s="4" customFormat="1" x14ac:dyDescent="0.25">
      <c r="A3" s="17"/>
      <c r="B3" s="36"/>
      <c r="C3" s="36"/>
      <c r="D3" s="36"/>
      <c r="E3" s="36"/>
      <c r="F3" s="36"/>
      <c r="G3" s="36"/>
      <c r="H3" s="36"/>
      <c r="I3" s="38" t="s">
        <v>23</v>
      </c>
      <c r="J3" s="45" t="s">
        <v>24</v>
      </c>
      <c r="K3" s="40" t="s">
        <v>25</v>
      </c>
      <c r="L3" s="39"/>
      <c r="M3" s="36"/>
      <c r="N3" s="36"/>
      <c r="Q3" s="36"/>
      <c r="R3" s="36"/>
    </row>
    <row r="4" spans="1:19" s="4" customFormat="1" x14ac:dyDescent="0.25">
      <c r="A4" s="17"/>
      <c r="B4" s="36"/>
      <c r="C4" s="36"/>
      <c r="D4" s="36"/>
      <c r="E4" s="36"/>
      <c r="F4" s="36"/>
      <c r="G4" s="36"/>
      <c r="H4" s="36"/>
      <c r="I4" s="36"/>
      <c r="J4" s="43"/>
      <c r="K4" s="39"/>
      <c r="L4" s="39"/>
      <c r="M4" s="36"/>
      <c r="N4" s="36"/>
      <c r="Q4" s="36"/>
      <c r="R4" s="36"/>
    </row>
    <row r="5" spans="1:19" s="4" customFormat="1" ht="31.5" x14ac:dyDescent="0.5">
      <c r="A5" s="15"/>
      <c r="B5" s="36"/>
      <c r="C5" s="36"/>
      <c r="D5" s="60" t="s">
        <v>36</v>
      </c>
      <c r="E5" s="60"/>
      <c r="F5" s="60"/>
      <c r="G5" s="60"/>
      <c r="H5" s="60"/>
      <c r="I5" s="60"/>
      <c r="J5" s="46"/>
      <c r="K5" s="39"/>
      <c r="L5" s="39"/>
      <c r="M5" s="36"/>
      <c r="N5" s="36"/>
      <c r="P5" s="6"/>
      <c r="Q5" s="36"/>
      <c r="R5" s="36"/>
    </row>
    <row r="6" spans="1:19" s="4" customFormat="1" x14ac:dyDescent="0.25">
      <c r="A6" s="15"/>
      <c r="B6" s="36"/>
      <c r="C6" s="36"/>
      <c r="D6" s="61" t="s">
        <v>34</v>
      </c>
      <c r="E6" s="61"/>
      <c r="F6" s="61"/>
      <c r="G6" s="61"/>
      <c r="H6" s="41"/>
      <c r="I6" s="41"/>
      <c r="J6" s="47"/>
      <c r="K6" s="39"/>
      <c r="L6" s="39"/>
      <c r="M6" s="36"/>
      <c r="N6" s="36"/>
      <c r="P6" s="6"/>
      <c r="Q6" s="36"/>
      <c r="R6" s="36"/>
    </row>
    <row r="7" spans="1:19" s="4" customFormat="1" x14ac:dyDescent="0.25">
      <c r="A7" s="15"/>
      <c r="B7" s="36"/>
      <c r="C7" s="36"/>
      <c r="D7" s="49"/>
      <c r="E7" s="49"/>
      <c r="F7" s="49"/>
      <c r="G7" s="36"/>
      <c r="H7" s="36"/>
      <c r="I7" s="36"/>
      <c r="J7" s="43"/>
      <c r="K7" s="36"/>
      <c r="L7" s="36"/>
      <c r="M7" s="36"/>
      <c r="N7" s="36"/>
      <c r="Q7" s="36"/>
      <c r="R7" s="36"/>
    </row>
    <row r="8" spans="1:19" s="4" customFormat="1" x14ac:dyDescent="0.25">
      <c r="A8" s="15"/>
      <c r="B8" s="36"/>
      <c r="C8" s="36"/>
      <c r="D8" s="36"/>
      <c r="E8" s="36"/>
      <c r="F8" s="36"/>
      <c r="G8" s="36"/>
      <c r="H8" s="36"/>
      <c r="I8" s="36"/>
      <c r="J8" s="43"/>
      <c r="K8" s="36"/>
      <c r="L8" s="36"/>
      <c r="M8" s="36"/>
      <c r="N8" s="36"/>
      <c r="O8" s="5"/>
      <c r="Q8" s="36"/>
      <c r="R8" s="36"/>
    </row>
    <row r="9" spans="1:19" s="4" customFormat="1" x14ac:dyDescent="0.25">
      <c r="A9" s="15"/>
      <c r="B9" s="36"/>
      <c r="C9" s="36"/>
      <c r="D9" s="36"/>
      <c r="E9" s="36"/>
      <c r="F9" s="36"/>
      <c r="G9" s="36"/>
      <c r="H9" s="36"/>
      <c r="I9" s="36"/>
      <c r="J9" s="43"/>
      <c r="K9" s="36"/>
      <c r="L9" s="36"/>
      <c r="M9" s="36"/>
      <c r="N9" s="36"/>
      <c r="Q9" s="36"/>
      <c r="R9" s="36"/>
    </row>
    <row r="10" spans="1:19" s="13" customFormat="1" ht="36.75" customHeight="1" thickBot="1" x14ac:dyDescent="0.3">
      <c r="A10" s="16" t="s">
        <v>10</v>
      </c>
      <c r="B10" s="50" t="s">
        <v>0</v>
      </c>
      <c r="C10" s="50" t="s">
        <v>1</v>
      </c>
      <c r="D10" s="51" t="str">
        <f>"Exposure &gt; " &amp; minIMSM &amp; " EUR"</f>
        <v>Exposure &gt; 0 EUR</v>
      </c>
      <c r="E10" s="37" t="str">
        <f>"1-day-Exposure &gt; " &amp; minIMSM &amp; " EUR"</f>
        <v>1-day-Exposure &gt; 0 EUR</v>
      </c>
      <c r="F10" s="42" t="s">
        <v>22</v>
      </c>
      <c r="G10" s="42" t="str">
        <f>"T0Exposure &gt; " &amp; minIMSM &amp; " EUR"</f>
        <v>T0Exposure &gt; 0 EUR</v>
      </c>
      <c r="H10" s="42" t="s">
        <v>4</v>
      </c>
      <c r="I10" s="42" t="s">
        <v>5</v>
      </c>
      <c r="J10" s="48" t="s">
        <v>17</v>
      </c>
      <c r="K10" s="42" t="s">
        <v>6</v>
      </c>
      <c r="L10" s="42" t="s">
        <v>18</v>
      </c>
      <c r="M10" s="37" t="s">
        <v>33</v>
      </c>
      <c r="N10" s="54" t="s">
        <v>11</v>
      </c>
      <c r="O10" s="10"/>
      <c r="P10" s="11"/>
      <c r="Q10" s="55"/>
      <c r="R10" s="55"/>
      <c r="S10" s="12"/>
    </row>
    <row r="11" spans="1:19" x14ac:dyDescent="0.25">
      <c r="A11" s="3">
        <f ca="1">IF($A$12="","",OFFSET(Calendar!$A$1,VLOOKUP(Calculation!$A$12,Calendar!$A$2:$C$2598,2,FALSE)+1,0))</f>
        <v>44701</v>
      </c>
      <c r="B11" s="53"/>
      <c r="C11" s="53"/>
      <c r="H11" s="35">
        <f t="shared" ref="H11:H74" ca="1" si="0">IF($A11="","",IFERROR((AVERAGE(G12,INDIRECT("D" &amp; ROW(A13) &amp; ":D" &amp;  ROW(A13) + window_size-2))),0))</f>
        <v>883471.36915887846</v>
      </c>
      <c r="I11" s="35">
        <v>563305.9666573432</v>
      </c>
      <c r="J11" s="44">
        <v>214</v>
      </c>
      <c r="K11" s="35">
        <v>603452.49612906459</v>
      </c>
      <c r="L11" s="35">
        <f ca="1">IF($A11="","",H11+alpha*K11)</f>
        <v>2633483.6079331655</v>
      </c>
      <c r="M11" s="35">
        <f ca="1">IF($A11="","",beta*MAX(G12,INDIRECT("B" &amp; ROW(A13) &amp; ":B" &amp;  ROW(A13) + window_size_max-2)))</f>
        <v>4722066.2</v>
      </c>
      <c r="N11" s="35">
        <f ca="1">IF(VLOOKUP(A11,Calendar!A:E,5,FALSE)=0,"",IF(ISERROR(O11),minIMSM+add_margin,CEILING(MAX(OFFSET(M11,O11,0),OFFSET(L11,O11,0),minIMSM)+add_margin,roundto)))</f>
        <v>4780000</v>
      </c>
      <c r="O11" s="14">
        <f ca="1">IF(INDIRECT("Calendar!E"&amp;MATCH($A11,Calendar!A:A,0)-1),0,IF(INDIRECT("Calendar!E"&amp;MATCH($A11,Calendar!A:A,0)-2),1,2))</f>
        <v>0</v>
      </c>
      <c r="P11" s="18"/>
      <c r="Q11" s="44"/>
    </row>
    <row r="12" spans="1:19" x14ac:dyDescent="0.25">
      <c r="A12" s="3">
        <v>44700</v>
      </c>
      <c r="B12" s="53">
        <v>323440</v>
      </c>
      <c r="C12" s="53">
        <v>240947</v>
      </c>
      <c r="D12" s="35">
        <f t="shared" ref="D12:D75" si="1">IF(B12&gt;minIMSM,B12,"")</f>
        <v>323440</v>
      </c>
      <c r="E12" s="35">
        <f t="shared" ref="E12:E75" ca="1" si="2">IF(OR(A12=$A$11,A12=""),"",IF(AND(A11-A12=1,A12-A13=1),D12,""))</f>
        <v>323440</v>
      </c>
      <c r="F12" s="35" t="str">
        <f ca="1">IF(ISERROR(MATCH($A12,Calendar!$A$2:$A$2598,0)),"",
IF(VLOOKUP(A12,Calendar!$A$2:$D$2598,3)=0,"",
IF(ISERROR(AVERAGE(OFFSET(E13,0,0,window_size,1))),
IF(COUNTBLANK(OFFSET(E13,0,0,window_size_max-1))=window_size_max-1,"",MAX(OFFSET(D13,0,0,window_size_max-1))),
VLOOKUP(A12,Calendar!$A$2:$D$2598,3)*AVERAGE(OFFSET(E13,0,0,window_size,1))+MAX(OFFSET(D13,0,0,window_size_max-1)))))</f>
        <v/>
      </c>
      <c r="G12" s="35">
        <f t="shared" ref="G12:G74" ca="1" si="3">IF(AND(F12&lt;&gt;"",$J$3="YES",F12&gt;minIMSM),F12,IF(C12&gt;minIMSM,C12,""))</f>
        <v>240947</v>
      </c>
      <c r="H12" s="35">
        <f t="shared" ca="1" si="0"/>
        <v>882945.80841121497</v>
      </c>
      <c r="I12" s="35">
        <v>564454.88230294641</v>
      </c>
      <c r="J12" s="44">
        <v>214</v>
      </c>
      <c r="K12" s="35">
        <v>604683.2944078315</v>
      </c>
      <c r="L12" s="35">
        <f t="shared" ref="L12:L74" ca="1" si="4">IF($A12="","",H12+alpha*K12)</f>
        <v>2636527.3621939262</v>
      </c>
      <c r="M12" s="35">
        <f t="shared" ref="M12:M74" ca="1" si="5">IF($A12="","",beta*MAX(G13,INDIRECT("B" &amp; ROW(A14) &amp; ":B" &amp;  ROW(A14) + window_size_max-2)))</f>
        <v>4722066.2</v>
      </c>
      <c r="N12" s="35">
        <f ca="1">IF(VLOOKUP(A12,Calendar!A:E,5,FALSE)=0,"",IF(ISERROR(O12),minIMSM+add_margin,CEILING(MAX(OFFSET(M12,O12,0),OFFSET(L12,O12,0),minIMSM)+add_margin,roundto)))</f>
        <v>4780000</v>
      </c>
      <c r="O12" s="14">
        <f ca="1">IF(INDIRECT("Calendar!E"&amp;MATCH($A12,Calendar!A:A,0)-1),0,IF(INDIRECT("Calendar!E"&amp;MATCH($A12,Calendar!A:A,0)-2),1,2))</f>
        <v>0</v>
      </c>
      <c r="P12" s="18"/>
      <c r="Q12" s="44"/>
    </row>
    <row r="13" spans="1:19" x14ac:dyDescent="0.25">
      <c r="A13" s="3">
        <v>44699</v>
      </c>
      <c r="B13" s="53">
        <v>566967</v>
      </c>
      <c r="C13" s="53">
        <v>326020</v>
      </c>
      <c r="D13" s="52">
        <f t="shared" si="1"/>
        <v>566967</v>
      </c>
      <c r="E13" s="35">
        <f t="shared" ca="1" si="2"/>
        <v>566967</v>
      </c>
      <c r="F13" s="35" t="str">
        <f ca="1">IF(ISERROR(MATCH($A13,Calendar!$A$2:$A$2598,0)),"",
IF(VLOOKUP(A13,Calendar!$A$2:$D$2598,3)=0,"",
IF(ISERROR(AVERAGE(OFFSET(E14,0,0,window_size,1))),
IF(COUNTBLANK(OFFSET(E14,0,0,window_size_max-1))=window_size_max-1,"",MAX(OFFSET(D14,0,0,window_size_max-1))),
VLOOKUP(A13,Calendar!$A$2:$D$2598,3)*AVERAGE(OFFSET(E14,0,0,window_size,1))+MAX(OFFSET(D14,0,0,window_size_max-1)))))</f>
        <v/>
      </c>
      <c r="G13" s="35">
        <f t="shared" ca="1" si="3"/>
        <v>326020</v>
      </c>
      <c r="H13" s="35">
        <f t="shared" ca="1" si="0"/>
        <v>886098.13084112154</v>
      </c>
      <c r="I13" s="35">
        <v>567824.86169251997</v>
      </c>
      <c r="J13" s="44">
        <v>214</v>
      </c>
      <c r="K13" s="35">
        <v>608293.45051288605</v>
      </c>
      <c r="L13" s="35">
        <f t="shared" ca="1" si="4"/>
        <v>2650149.1373284911</v>
      </c>
      <c r="M13" s="35">
        <f t="shared" ca="1" si="5"/>
        <v>4722066.2</v>
      </c>
      <c r="N13" s="35">
        <f ca="1">IF(VLOOKUP(A13,Calendar!A:E,5,FALSE)=0,"",IF(ISERROR(O13),minIMSM+add_margin,CEILING(MAX(OFFSET(M13,O13,0),OFFSET(L13,O13,0),minIMSM)+add_margin,roundto)))</f>
        <v>4780000</v>
      </c>
      <c r="O13" s="14">
        <f ca="1">IF(INDIRECT("Calendar!E"&amp;MATCH($A13,Calendar!A:A,0)-1),0,IF(INDIRECT("Calendar!E"&amp;MATCH($A13,Calendar!A:A,0)-2),1,2))</f>
        <v>0</v>
      </c>
      <c r="P13" s="18"/>
      <c r="Q13" s="44"/>
    </row>
    <row r="14" spans="1:19" x14ac:dyDescent="0.25">
      <c r="A14" s="3">
        <v>44698</v>
      </c>
      <c r="B14" s="53">
        <v>340789</v>
      </c>
      <c r="C14" s="53">
        <v>56745</v>
      </c>
      <c r="D14" s="35">
        <f t="shared" si="1"/>
        <v>340789</v>
      </c>
      <c r="E14" s="35">
        <f t="shared" ca="1" si="2"/>
        <v>340789</v>
      </c>
      <c r="F14" s="35" t="str">
        <f ca="1">IF(ISERROR(MATCH($A14,Calendar!$A$2:$A$2598,0)),"",
IF(VLOOKUP(A14,Calendar!$A$2:$D$2598,3)=0,"",
IF(ISERROR(AVERAGE(OFFSET(E15,0,0,window_size,1))),
IF(COUNTBLANK(OFFSET(E15,0,0,window_size_max-1))=window_size_max-1,"",MAX(OFFSET(D15,0,0,window_size_max-1))),
VLOOKUP(A14,Calendar!$A$2:$D$2598,3)*AVERAGE(OFFSET(E15,0,0,window_size,1))+MAX(OFFSET(D15,0,0,window_size_max-1)))))</f>
        <v/>
      </c>
      <c r="G14" s="35">
        <f t="shared" ca="1" si="3"/>
        <v>56745</v>
      </c>
      <c r="H14" s="35">
        <f t="shared" ca="1" si="0"/>
        <v>887080.98139534879</v>
      </c>
      <c r="I14" s="35">
        <v>567655.77741018299</v>
      </c>
      <c r="J14" s="44">
        <v>215</v>
      </c>
      <c r="K14" s="35">
        <v>607965.1591291629</v>
      </c>
      <c r="L14" s="35">
        <f t="shared" ca="1" si="4"/>
        <v>2650179.9428699212</v>
      </c>
      <c r="M14" s="35">
        <f t="shared" ca="1" si="5"/>
        <v>4722066.2</v>
      </c>
      <c r="N14" s="35">
        <f ca="1">IF(VLOOKUP(A14,Calendar!A:E,5,FALSE)=0,"",IF(ISERROR(O14),minIMSM+add_margin,CEILING(MAX(OFFSET(M14,O14,0),OFFSET(L14,O14,0),minIMSM)+add_margin,roundto)))</f>
        <v>4780000</v>
      </c>
      <c r="O14" s="14">
        <f ca="1">IF(INDIRECT("Calendar!E"&amp;MATCH($A14,Calendar!A:A,0)-1),0,IF(INDIRECT("Calendar!E"&amp;MATCH($A14,Calendar!A:A,0)-2),1,2))</f>
        <v>0</v>
      </c>
      <c r="P14" s="18"/>
      <c r="Q14" s="44"/>
    </row>
    <row r="15" spans="1:19" x14ac:dyDescent="0.25">
      <c r="A15" s="3">
        <v>44697</v>
      </c>
      <c r="B15" s="53">
        <v>-3109</v>
      </c>
      <c r="C15" s="53">
        <v>40545</v>
      </c>
      <c r="D15" s="35" t="str">
        <f t="shared" si="1"/>
        <v/>
      </c>
      <c r="E15" s="35" t="str">
        <f t="shared" ca="1" si="2"/>
        <v/>
      </c>
      <c r="F15" s="35" t="str">
        <f ca="1">IF(ISERROR(MATCH($A15,Calendar!$A$2:$A$2598,0)),"",
IF(VLOOKUP(A15,Calendar!$A$2:$D$2598,3)=0,"",
IF(ISERROR(AVERAGE(OFFSET(E16,0,0,window_size,1))),
IF(COUNTBLANK(OFFSET(E16,0,0,window_size_max-1))=window_size_max-1,"",MAX(OFFSET(D16,0,0,window_size_max-1))),
VLOOKUP(A15,Calendar!$A$2:$D$2598,3)*AVERAGE(OFFSET(E16,0,0,window_size,1))+MAX(OFFSET(D16,0,0,window_size_max-1)))))</f>
        <v/>
      </c>
      <c r="G15" s="35">
        <f t="shared" ca="1" si="3"/>
        <v>40545</v>
      </c>
      <c r="H15" s="35">
        <f t="shared" ca="1" si="0"/>
        <v>888625.07441860461</v>
      </c>
      <c r="I15" s="35">
        <v>563442.80349904834</v>
      </c>
      <c r="J15" s="44">
        <v>215</v>
      </c>
      <c r="K15" s="35">
        <v>603453.02086471044</v>
      </c>
      <c r="L15" s="35">
        <f t="shared" ca="1" si="4"/>
        <v>2638638.8349262648</v>
      </c>
      <c r="M15" s="35">
        <f t="shared" ca="1" si="5"/>
        <v>4722066.2</v>
      </c>
      <c r="N15" s="35">
        <f ca="1">IF(VLOOKUP(A15,Calendar!A:E,5,FALSE)=0,"",IF(ISERROR(O15),minIMSM+add_margin,CEILING(MAX(OFFSET(M15,O15,0),OFFSET(L15,O15,0),minIMSM)+add_margin,roundto)))</f>
        <v>4780000</v>
      </c>
      <c r="O15" s="14">
        <f ca="1">IF(INDIRECT("Calendar!E"&amp;MATCH($A15,Calendar!A:A,0)-1),0,IF(INDIRECT("Calendar!E"&amp;MATCH($A15,Calendar!A:A,0)-2),1,2))</f>
        <v>0</v>
      </c>
      <c r="P15" s="18"/>
      <c r="Q15" s="44"/>
    </row>
    <row r="16" spans="1:19" x14ac:dyDescent="0.25">
      <c r="A16" s="3">
        <v>44694</v>
      </c>
      <c r="B16" s="53">
        <v>1015000</v>
      </c>
      <c r="C16" s="53">
        <v>1029335</v>
      </c>
      <c r="D16" s="35">
        <f t="shared" si="1"/>
        <v>1015000</v>
      </c>
      <c r="E16" s="35" t="str">
        <f t="shared" ca="1" si="2"/>
        <v/>
      </c>
      <c r="F16" s="35" t="str">
        <f ca="1">IF(ISERROR(MATCH($A16,Calendar!$A$2:$A$2598,0)),"",
IF(VLOOKUP(A16,Calendar!$A$2:$D$2598,3)=0,"",
IF(ISERROR(AVERAGE(OFFSET(E17,0,0,window_size,1))),
IF(COUNTBLANK(OFFSET(E17,0,0,window_size_max-1))=window_size_max-1,"",MAX(OFFSET(D17,0,0,window_size_max-1))),
VLOOKUP(A16,Calendar!$A$2:$D$2598,3)*AVERAGE(OFFSET(E17,0,0,window_size,1))+MAX(OFFSET(D17,0,0,window_size_max-1)))))</f>
        <v/>
      </c>
      <c r="G16" s="35">
        <f t="shared" ca="1" si="3"/>
        <v>1029335</v>
      </c>
      <c r="H16" s="35">
        <f t="shared" ca="1" si="0"/>
        <v>881563.49302325584</v>
      </c>
      <c r="I16" s="35">
        <v>570761.72444685607</v>
      </c>
      <c r="J16" s="44">
        <v>215</v>
      </c>
      <c r="K16" s="35">
        <v>611291.66025809129</v>
      </c>
      <c r="L16" s="35">
        <f t="shared" ca="1" si="4"/>
        <v>2654309.3077717205</v>
      </c>
      <c r="M16" s="35">
        <f t="shared" ca="1" si="5"/>
        <v>4722066.2</v>
      </c>
      <c r="N16" s="35">
        <f ca="1">IF(VLOOKUP(A16,Calendar!A:E,5,FALSE)=0,"",IF(ISERROR(O16),minIMSM+add_margin,CEILING(MAX(OFFSET(M16,O16,0),OFFSET(L16,O16,0),minIMSM)+add_margin,roundto)))</f>
        <v>4780000</v>
      </c>
      <c r="O16" s="14">
        <f ca="1">IF(INDIRECT("Calendar!E"&amp;MATCH($A16,Calendar!A:A,0)-1),0,IF(INDIRECT("Calendar!E"&amp;MATCH($A16,Calendar!A:A,0)-2),1,2))</f>
        <v>0</v>
      </c>
      <c r="P16" s="18"/>
      <c r="Q16" s="44"/>
    </row>
    <row r="17" spans="1:17" x14ac:dyDescent="0.25">
      <c r="A17" s="3">
        <v>44693</v>
      </c>
      <c r="B17" s="53">
        <v>1121777</v>
      </c>
      <c r="C17" s="53">
        <v>252812</v>
      </c>
      <c r="D17" s="35">
        <f t="shared" si="1"/>
        <v>1121777</v>
      </c>
      <c r="E17" s="35">
        <f t="shared" ca="1" si="2"/>
        <v>1121777</v>
      </c>
      <c r="F17" s="35" t="str">
        <f ca="1">IF(ISERROR(MATCH($A17,Calendar!$A$2:$A$2598,0)),"",
IF(VLOOKUP(A17,Calendar!$A$2:$D$2598,3)=0,"",
IF(ISERROR(AVERAGE(OFFSET(E18,0,0,window_size,1))),
IF(COUNTBLANK(OFFSET(E18,0,0,window_size_max-1))=window_size_max-1,"",MAX(OFFSET(D18,0,0,window_size_max-1))),
VLOOKUP(A17,Calendar!$A$2:$D$2598,3)*AVERAGE(OFFSET(E18,0,0,window_size,1))+MAX(OFFSET(D18,0,0,window_size_max-1)))))</f>
        <v/>
      </c>
      <c r="G17" s="35">
        <f t="shared" ca="1" si="3"/>
        <v>252812</v>
      </c>
      <c r="H17" s="35">
        <f t="shared" ca="1" si="0"/>
        <v>881088.97209302324</v>
      </c>
      <c r="I17" s="35">
        <v>567297.91476235515</v>
      </c>
      <c r="J17" s="44">
        <v>215</v>
      </c>
      <c r="K17" s="35">
        <v>607581.88456332369</v>
      </c>
      <c r="L17" s="35">
        <f t="shared" ca="1" si="4"/>
        <v>2643076.4373266618</v>
      </c>
      <c r="M17" s="35">
        <f t="shared" ca="1" si="5"/>
        <v>4722066.2</v>
      </c>
      <c r="N17" s="35">
        <f ca="1">IF(VLOOKUP(A17,Calendar!A:E,5,FALSE)=0,"",IF(ISERROR(O17),minIMSM+add_margin,CEILING(MAX(OFFSET(M17,O17,0),OFFSET(L17,O17,0),minIMSM)+add_margin,roundto)))</f>
        <v>4780000</v>
      </c>
      <c r="O17" s="14">
        <f ca="1">IF(INDIRECT("Calendar!E"&amp;MATCH($A17,Calendar!A:A,0)-1),0,IF(INDIRECT("Calendar!E"&amp;MATCH($A17,Calendar!A:A,0)-2),1,2))</f>
        <v>0</v>
      </c>
      <c r="P17" s="18"/>
      <c r="Q17" s="44"/>
    </row>
    <row r="18" spans="1:17" x14ac:dyDescent="0.25">
      <c r="A18" s="3">
        <v>44692</v>
      </c>
      <c r="B18" s="53">
        <v>2167612</v>
      </c>
      <c r="C18" s="53">
        <v>2048958</v>
      </c>
      <c r="D18" s="35">
        <f t="shared" si="1"/>
        <v>2167612</v>
      </c>
      <c r="E18" s="35">
        <f t="shared" ca="1" si="2"/>
        <v>2167612</v>
      </c>
      <c r="F18" s="35" t="str">
        <f ca="1">IF(ISERROR(MATCH($A18,Calendar!$A$2:$A$2598,0)),"",
IF(VLOOKUP(A18,Calendar!$A$2:$D$2598,3)=0,"",
IF(ISERROR(AVERAGE(OFFSET(E19,0,0,window_size,1))),
IF(COUNTBLANK(OFFSET(E19,0,0,window_size_max-1))=window_size_max-1,"",MAX(OFFSET(D19,0,0,window_size_max-1))),
VLOOKUP(A18,Calendar!$A$2:$D$2598,3)*AVERAGE(OFFSET(E19,0,0,window_size,1))+MAX(OFFSET(D19,0,0,window_size_max-1)))))</f>
        <v/>
      </c>
      <c r="G18" s="35">
        <f t="shared" ca="1" si="3"/>
        <v>2048958</v>
      </c>
      <c r="H18" s="35">
        <f t="shared" ca="1" si="0"/>
        <v>865846.07441860461</v>
      </c>
      <c r="I18" s="35">
        <v>520192.51223230507</v>
      </c>
      <c r="J18" s="44">
        <v>215</v>
      </c>
      <c r="K18" s="35">
        <v>557131.5153700735</v>
      </c>
      <c r="L18" s="35">
        <f t="shared" ca="1" si="4"/>
        <v>2481527.4689918179</v>
      </c>
      <c r="M18" s="35">
        <f t="shared" ca="1" si="5"/>
        <v>2677612.1999999997</v>
      </c>
      <c r="N18" s="35">
        <f ca="1">IF(VLOOKUP(A18,Calendar!A:E,5,FALSE)=0,"",IF(ISERROR(O18),minIMSM+add_margin,CEILING(MAX(OFFSET(M18,O18,0),OFFSET(L18,O18,0),minIMSM)+add_margin,roundto)))</f>
        <v>2730000</v>
      </c>
      <c r="O18" s="14">
        <f ca="1">IF(INDIRECT("Calendar!E"&amp;MATCH($A18,Calendar!A:A,0)-1),0,IF(INDIRECT("Calendar!E"&amp;MATCH($A18,Calendar!A:A,0)-2),1,2))</f>
        <v>0</v>
      </c>
      <c r="P18" s="18"/>
      <c r="Q18" s="44"/>
    </row>
    <row r="19" spans="1:17" x14ac:dyDescent="0.25">
      <c r="A19" s="3">
        <v>44691</v>
      </c>
      <c r="B19" s="53">
        <v>2777686</v>
      </c>
      <c r="C19" s="53">
        <v>861622</v>
      </c>
      <c r="D19" s="35">
        <f t="shared" si="1"/>
        <v>2777686</v>
      </c>
      <c r="E19" s="35">
        <f t="shared" ca="1" si="2"/>
        <v>2777686</v>
      </c>
      <c r="F19" s="35" t="str">
        <f ca="1">IF(ISERROR(MATCH($A19,Calendar!$A$2:$A$2598,0)),"",
IF(VLOOKUP(A19,Calendar!$A$2:$D$2598,3)=0,"",
IF(ISERROR(AVERAGE(OFFSET(E20,0,0,window_size,1))),
IF(COUNTBLANK(OFFSET(E20,0,0,window_size_max-1))=window_size_max-1,"",MAX(OFFSET(D20,0,0,window_size_max-1))),
VLOOKUP(A19,Calendar!$A$2:$D$2598,3)*AVERAGE(OFFSET(E20,0,0,window_size,1))+MAX(OFFSET(D20,0,0,window_size_max-1)))))</f>
        <v/>
      </c>
      <c r="G19" s="35">
        <f t="shared" ca="1" si="3"/>
        <v>861622</v>
      </c>
      <c r="H19" s="35">
        <f t="shared" ca="1" si="0"/>
        <v>861613.36279069772</v>
      </c>
      <c r="I19" s="35">
        <v>524586.040625002</v>
      </c>
      <c r="J19" s="44">
        <v>215</v>
      </c>
      <c r="K19" s="35">
        <v>561837.02933593304</v>
      </c>
      <c r="L19" s="35">
        <f t="shared" ca="1" si="4"/>
        <v>2490940.7478649034</v>
      </c>
      <c r="M19" s="35">
        <f t="shared" ca="1" si="5"/>
        <v>2956954.5</v>
      </c>
      <c r="N19" s="35">
        <f ca="1">IF(VLOOKUP(A19,Calendar!A:E,5,FALSE)=0,"",IF(ISERROR(O19),minIMSM+add_margin,CEILING(MAX(OFFSET(M19,O19,0),OFFSET(L19,O19,0),minIMSM)+add_margin,roundto)))</f>
        <v>3010000</v>
      </c>
      <c r="O19" s="14">
        <f ca="1">IF(INDIRECT("Calendar!E"&amp;MATCH($A19,Calendar!A:A,0)-1),0,IF(INDIRECT("Calendar!E"&amp;MATCH($A19,Calendar!A:A,0)-2),1,2))</f>
        <v>0</v>
      </c>
      <c r="P19" s="18"/>
      <c r="Q19" s="44"/>
    </row>
    <row r="20" spans="1:17" x14ac:dyDescent="0.25">
      <c r="A20" s="3">
        <v>44690</v>
      </c>
      <c r="B20" s="53">
        <v>1149197</v>
      </c>
      <c r="C20" s="53">
        <v>421528</v>
      </c>
      <c r="D20" s="35">
        <f t="shared" si="1"/>
        <v>1149197</v>
      </c>
      <c r="E20" s="35" t="str">
        <f t="shared" ca="1" si="2"/>
        <v/>
      </c>
      <c r="F20" s="35" t="str">
        <f ca="1">IF(ISERROR(MATCH($A20,Calendar!$A$2:$A$2598,0)),"",
IF(VLOOKUP(A20,Calendar!$A$2:$D$2598,3)=0,"",
IF(ISERROR(AVERAGE(OFFSET(E21,0,0,window_size,1))),
IF(COUNTBLANK(OFFSET(E21,0,0,window_size_max-1))=window_size_max-1,"",MAX(OFFSET(D21,0,0,window_size_max-1))),
VLOOKUP(A20,Calendar!$A$2:$D$2598,3)*AVERAGE(OFFSET(E21,0,0,window_size,1))+MAX(OFFSET(D21,0,0,window_size_max-1)))))</f>
        <v/>
      </c>
      <c r="G20" s="35">
        <f t="shared" ca="1" si="3"/>
        <v>421528</v>
      </c>
      <c r="H20" s="35">
        <f t="shared" ca="1" si="0"/>
        <v>861285.72558139532</v>
      </c>
      <c r="I20" s="35">
        <v>523582.20445731631</v>
      </c>
      <c r="J20" s="44">
        <v>215</v>
      </c>
      <c r="K20" s="35">
        <v>560761.91050562542</v>
      </c>
      <c r="L20" s="35">
        <f t="shared" ca="1" si="4"/>
        <v>2487495.2660477092</v>
      </c>
      <c r="M20" s="35">
        <f t="shared" ca="1" si="5"/>
        <v>2956954.5</v>
      </c>
      <c r="N20" s="35">
        <f ca="1">IF(VLOOKUP(A20,Calendar!A:E,5,FALSE)=0,"",IF(ISERROR(O20),minIMSM+add_margin,CEILING(MAX(OFFSET(M20,O20,0),OFFSET(L20,O20,0),minIMSM)+add_margin,roundto)))</f>
        <v>3010000</v>
      </c>
      <c r="O20" s="14">
        <f ca="1">IF(INDIRECT("Calendar!E"&amp;MATCH($A20,Calendar!A:A,0)-1),0,IF(INDIRECT("Calendar!E"&amp;MATCH($A20,Calendar!A:A,0)-2),1,2))</f>
        <v>0</v>
      </c>
      <c r="P20" s="18"/>
      <c r="Q20" s="44"/>
    </row>
    <row r="21" spans="1:17" x14ac:dyDescent="0.25">
      <c r="A21" s="3">
        <v>44687</v>
      </c>
      <c r="B21" s="53">
        <v>1257405</v>
      </c>
      <c r="C21" s="53">
        <v>935896</v>
      </c>
      <c r="D21" s="35">
        <f t="shared" si="1"/>
        <v>1257405</v>
      </c>
      <c r="E21" s="35" t="str">
        <f t="shared" ca="1" si="2"/>
        <v/>
      </c>
      <c r="F21" s="35" t="str">
        <f ca="1">IF(ISERROR(MATCH($A21,Calendar!$A$2:$A$2598,0)),"",
IF(VLOOKUP(A21,Calendar!$A$2:$D$2598,3)=0,"",
IF(ISERROR(AVERAGE(OFFSET(E22,0,0,window_size,1))),
IF(COUNTBLANK(OFFSET(E22,0,0,window_size_max-1))=window_size_max-1,"",MAX(OFFSET(D22,0,0,window_size_max-1))),
VLOOKUP(A21,Calendar!$A$2:$D$2598,3)*AVERAGE(OFFSET(E22,0,0,window_size,1))+MAX(OFFSET(D22,0,0,window_size_max-1)))))</f>
        <v/>
      </c>
      <c r="G21" s="35">
        <f t="shared" ca="1" si="3"/>
        <v>935896</v>
      </c>
      <c r="H21" s="35">
        <f t="shared" ca="1" si="0"/>
        <v>856982.76744186052</v>
      </c>
      <c r="I21" s="35">
        <v>525662.72500511503</v>
      </c>
      <c r="J21" s="44">
        <v>215</v>
      </c>
      <c r="K21" s="35">
        <v>562990.16934883618</v>
      </c>
      <c r="L21" s="35">
        <f t="shared" ca="1" si="4"/>
        <v>2489654.2585534854</v>
      </c>
      <c r="M21" s="35">
        <f t="shared" ca="1" si="5"/>
        <v>2956954.5</v>
      </c>
      <c r="N21" s="35">
        <f ca="1">IF(VLOOKUP(A21,Calendar!A:E,5,FALSE)=0,"",IF(ISERROR(O21),minIMSM+add_margin,CEILING(MAX(OFFSET(M21,O21,0),OFFSET(L21,O21,0),minIMSM)+add_margin,roundto)))</f>
        <v>3010000</v>
      </c>
      <c r="O21" s="14">
        <f ca="1">IF(INDIRECT("Calendar!E"&amp;MATCH($A21,Calendar!A:A,0)-1),0,IF(INDIRECT("Calendar!E"&amp;MATCH($A21,Calendar!A:A,0)-2),1,2))</f>
        <v>0</v>
      </c>
      <c r="P21" s="18"/>
      <c r="Q21" s="44"/>
    </row>
    <row r="22" spans="1:17" x14ac:dyDescent="0.25">
      <c r="A22" s="3">
        <v>44686</v>
      </c>
      <c r="B22" s="53">
        <v>1248066</v>
      </c>
      <c r="C22" s="53">
        <v>628424</v>
      </c>
      <c r="D22" s="35">
        <f t="shared" si="1"/>
        <v>1248066</v>
      </c>
      <c r="E22" s="35">
        <f t="shared" ca="1" si="2"/>
        <v>1248066</v>
      </c>
      <c r="F22" s="35" t="str">
        <f ca="1">IF(ISERROR(MATCH($A22,Calendar!$A$2:$A$2598,0)),"",
IF(VLOOKUP(A22,Calendar!$A$2:$D$2598,3)=0,"",
IF(ISERROR(AVERAGE(OFFSET(E23,0,0,window_size,1))),
IF(COUNTBLANK(OFFSET(E23,0,0,window_size_max-1))=window_size_max-1,"",MAX(OFFSET(D23,0,0,window_size_max-1))),
VLOOKUP(A22,Calendar!$A$2:$D$2598,3)*AVERAGE(OFFSET(E23,0,0,window_size,1))+MAX(OFFSET(D23,0,0,window_size_max-1)))))</f>
        <v/>
      </c>
      <c r="G22" s="35">
        <f t="shared" ca="1" si="3"/>
        <v>628424</v>
      </c>
      <c r="H22" s="35">
        <f t="shared" ca="1" si="0"/>
        <v>852287.02790697676</v>
      </c>
      <c r="I22" s="35">
        <v>529210.43425764481</v>
      </c>
      <c r="J22" s="44">
        <v>215</v>
      </c>
      <c r="K22" s="35">
        <v>566789.80234138423</v>
      </c>
      <c r="L22" s="35">
        <f t="shared" ca="1" si="4"/>
        <v>2495977.454696991</v>
      </c>
      <c r="M22" s="35">
        <f t="shared" ca="1" si="5"/>
        <v>2956954.5</v>
      </c>
      <c r="N22" s="35">
        <f ca="1">IF(VLOOKUP(A22,Calendar!A:E,5,FALSE)=0,"",IF(ISERROR(O22),minIMSM+add_margin,CEILING(MAX(OFFSET(M22,O22,0),OFFSET(L22,O22,0),minIMSM)+add_margin,roundto)))</f>
        <v>3010000</v>
      </c>
      <c r="O22" s="14">
        <f ca="1">IF(INDIRECT("Calendar!E"&amp;MATCH($A22,Calendar!A:A,0)-1),0,IF(INDIRECT("Calendar!E"&amp;MATCH($A22,Calendar!A:A,0)-2),1,2))</f>
        <v>0</v>
      </c>
      <c r="P22" s="18"/>
      <c r="Q22" s="44"/>
    </row>
    <row r="23" spans="1:17" x14ac:dyDescent="0.25">
      <c r="A23" s="3">
        <v>44685</v>
      </c>
      <c r="B23" s="53">
        <v>1102410</v>
      </c>
      <c r="C23" s="53">
        <v>548039</v>
      </c>
      <c r="D23" s="35">
        <f>IF(B23&gt;minIMSM,B23,"")</f>
        <v>1102410</v>
      </c>
      <c r="E23" s="35">
        <f t="shared" ca="1" si="2"/>
        <v>1102410</v>
      </c>
      <c r="F23" s="35" t="str">
        <f ca="1">IF(ISERROR(MATCH($A23,Calendar!$A$2:$A$2598,0)),"",
IF(VLOOKUP(A23,Calendar!$A$2:$D$2598,3)=0,"",
IF(ISERROR(AVERAGE(OFFSET(E24,0,0,window_size,1))),
IF(COUNTBLANK(OFFSET(E24,0,0,window_size_max-1))=window_size_max-1,"",MAX(OFFSET(D24,0,0,window_size_max-1))),
VLOOKUP(A23,Calendar!$A$2:$D$2598,3)*AVERAGE(OFFSET(E24,0,0,window_size,1))+MAX(OFFSET(D24,0,0,window_size_max-1)))))</f>
        <v/>
      </c>
      <c r="G23" s="35">
        <f t="shared" ca="1" si="3"/>
        <v>548039</v>
      </c>
      <c r="H23" s="35">
        <f t="shared" ca="1" si="0"/>
        <v>848978.56279069767</v>
      </c>
      <c r="I23" s="35">
        <v>537321.84085751954</v>
      </c>
      <c r="J23" s="44">
        <v>215</v>
      </c>
      <c r="K23" s="35">
        <v>575477.20199536637</v>
      </c>
      <c r="L23" s="35">
        <f t="shared" ca="1" si="4"/>
        <v>2517862.4485772601</v>
      </c>
      <c r="M23" s="35">
        <f t="shared" ca="1" si="5"/>
        <v>2956954.5</v>
      </c>
      <c r="N23" s="35">
        <f ca="1">IF(VLOOKUP(A23,Calendar!A:E,5,FALSE)=0,"",IF(ISERROR(O23),minIMSM+add_margin,CEILING(MAX(OFFSET(M23,O23,0),OFFSET(L23,O23,0),minIMSM)+add_margin,roundto)))</f>
        <v>3010000</v>
      </c>
      <c r="O23" s="14">
        <f ca="1">IF(INDIRECT("Calendar!E"&amp;MATCH($A23,Calendar!A:A,0)-1),0,IF(INDIRECT("Calendar!E"&amp;MATCH($A23,Calendar!A:A,0)-2),1,2))</f>
        <v>0</v>
      </c>
      <c r="P23" s="18"/>
      <c r="Q23" s="44"/>
    </row>
    <row r="24" spans="1:17" x14ac:dyDescent="0.25">
      <c r="A24" s="3">
        <v>44684</v>
      </c>
      <c r="B24" s="53">
        <v>453305</v>
      </c>
      <c r="C24" s="53">
        <v>19400</v>
      </c>
      <c r="D24" s="35">
        <f t="shared" si="1"/>
        <v>453305</v>
      </c>
      <c r="E24" s="35">
        <f t="shared" ca="1" si="2"/>
        <v>453305</v>
      </c>
      <c r="F24" s="35" t="str">
        <f ca="1">IF(ISERROR(MATCH($A24,Calendar!$A$2:$A$2598,0)),"",
IF(VLOOKUP(A24,Calendar!$A$2:$D$2598,3)=0,"",
IF(ISERROR(AVERAGE(OFFSET(E25,0,0,window_size,1))),
IF(COUNTBLANK(OFFSET(E25,0,0,window_size_max-1))=window_size_max-1,"",MAX(OFFSET(D25,0,0,window_size_max-1))),
VLOOKUP(A24,Calendar!$A$2:$D$2598,3)*AVERAGE(OFFSET(E25,0,0,window_size,1))+MAX(OFFSET(D25,0,0,window_size_max-1)))))</f>
        <v/>
      </c>
      <c r="G24" s="35">
        <f t="shared" ca="1" si="3"/>
        <v>19400</v>
      </c>
      <c r="H24" s="35">
        <f t="shared" ca="1" si="0"/>
        <v>851415.93488372094</v>
      </c>
      <c r="I24" s="35">
        <v>531557.51870538178</v>
      </c>
      <c r="J24" s="44">
        <v>215</v>
      </c>
      <c r="K24" s="35">
        <v>569303.55385514174</v>
      </c>
      <c r="L24" s="35">
        <f t="shared" ca="1" si="4"/>
        <v>2502396.2410636321</v>
      </c>
      <c r="M24" s="35">
        <f t="shared" ca="1" si="5"/>
        <v>2956954.5</v>
      </c>
      <c r="N24" s="35">
        <f ca="1">IF(VLOOKUP(A24,Calendar!A:E,5,FALSE)=0,"",IF(ISERROR(O24),minIMSM+add_margin,CEILING(MAX(OFFSET(M24,O24,0),OFFSET(L24,O24,0),minIMSM)+add_margin,roundto)))</f>
        <v>3010000</v>
      </c>
      <c r="O24" s="14">
        <f ca="1">IF(INDIRECT("Calendar!E"&amp;MATCH($A24,Calendar!A:A,0)-1),0,IF(INDIRECT("Calendar!E"&amp;MATCH($A24,Calendar!A:A,0)-2),1,2))</f>
        <v>0</v>
      </c>
      <c r="P24" s="18"/>
      <c r="Q24" s="44"/>
    </row>
    <row r="25" spans="1:17" x14ac:dyDescent="0.25">
      <c r="A25" s="3">
        <v>44683</v>
      </c>
      <c r="B25" s="53">
        <v>293583</v>
      </c>
      <c r="C25" s="53">
        <v>388371</v>
      </c>
      <c r="D25" s="35">
        <f t="shared" si="1"/>
        <v>293583</v>
      </c>
      <c r="E25" s="35" t="str">
        <f t="shared" ca="1" si="2"/>
        <v/>
      </c>
      <c r="F25" s="35" t="str">
        <f ca="1">IF(ISERROR(MATCH($A25,Calendar!$A$2:$A$2598,0)),"",
IF(VLOOKUP(A25,Calendar!$A$2:$D$2598,3)=0,"",
IF(ISERROR(AVERAGE(OFFSET(E26,0,0,window_size,1))),
IF(COUNTBLANK(OFFSET(E26,0,0,window_size_max-1))=window_size_max-1,"",MAX(OFFSET(D26,0,0,window_size_max-1))),
VLOOKUP(A25,Calendar!$A$2:$D$2598,3)*AVERAGE(OFFSET(E26,0,0,window_size,1))+MAX(OFFSET(D26,0,0,window_size_max-1)))))</f>
        <v/>
      </c>
      <c r="G25" s="35">
        <f t="shared" ca="1" si="3"/>
        <v>388371</v>
      </c>
      <c r="H25" s="35">
        <f t="shared" ca="1" si="0"/>
        <v>850887.40930232557</v>
      </c>
      <c r="I25" s="35">
        <v>533607.52574178728</v>
      </c>
      <c r="J25" s="44">
        <v>215</v>
      </c>
      <c r="K25" s="35">
        <v>571499.13241472282</v>
      </c>
      <c r="L25" s="35">
        <f t="shared" ca="1" si="4"/>
        <v>2508234.8933050218</v>
      </c>
      <c r="M25" s="35">
        <f t="shared" ca="1" si="5"/>
        <v>2956954.5</v>
      </c>
      <c r="N25" s="35">
        <f ca="1">IF(VLOOKUP(A25,Calendar!A:E,5,FALSE)=0,"",IF(ISERROR(O25),minIMSM+add_margin,CEILING(MAX(OFFSET(M25,O25,0),OFFSET(L25,O25,0),minIMSM)+add_margin,roundto)))</f>
        <v>3010000</v>
      </c>
      <c r="O25" s="14">
        <f ca="1">IF(INDIRECT("Calendar!E"&amp;MATCH($A25,Calendar!A:A,0)-1),0,IF(INDIRECT("Calendar!E"&amp;MATCH($A25,Calendar!A:A,0)-2),1,2))</f>
        <v>0</v>
      </c>
      <c r="P25" s="18"/>
      <c r="Q25" s="44"/>
    </row>
    <row r="26" spans="1:17" x14ac:dyDescent="0.25">
      <c r="A26" s="3">
        <v>44680</v>
      </c>
      <c r="B26" s="53">
        <v>651970</v>
      </c>
      <c r="C26" s="53">
        <v>432616</v>
      </c>
      <c r="D26" s="35">
        <f t="shared" si="1"/>
        <v>651970</v>
      </c>
      <c r="E26" s="35" t="str">
        <f t="shared" ca="1" si="2"/>
        <v/>
      </c>
      <c r="F26" s="35" t="str">
        <f ca="1">IF(ISERROR(MATCH($A26,Calendar!$A$2:$A$2598,0)),"",
IF(VLOOKUP(A26,Calendar!$A$2:$D$2598,3)=0,"",
IF(ISERROR(AVERAGE(OFFSET(E27,0,0,window_size,1))),
IF(COUNTBLANK(OFFSET(E27,0,0,window_size_max-1))=window_size_max-1,"",MAX(OFFSET(D27,0,0,window_size_max-1))),
VLOOKUP(A26,Calendar!$A$2:$D$2598,3)*AVERAGE(OFFSET(E27,0,0,window_size,1))+MAX(OFFSET(D27,0,0,window_size_max-1)))))</f>
        <v/>
      </c>
      <c r="G26" s="35">
        <f t="shared" ca="1" si="3"/>
        <v>432616</v>
      </c>
      <c r="H26" s="35">
        <f t="shared" ca="1" si="0"/>
        <v>850236.93488372094</v>
      </c>
      <c r="I26" s="35">
        <v>535345.08796060295</v>
      </c>
      <c r="J26" s="44">
        <v>215</v>
      </c>
      <c r="K26" s="35">
        <v>573360.07937042648</v>
      </c>
      <c r="L26" s="35">
        <f t="shared" ca="1" si="4"/>
        <v>2512981.1650579576</v>
      </c>
      <c r="M26" s="35">
        <f t="shared" ca="1" si="5"/>
        <v>2956954.5</v>
      </c>
      <c r="N26" s="35">
        <f ca="1">IF(VLOOKUP(A26,Calendar!A:E,5,FALSE)=0,"",IF(ISERROR(O26),minIMSM+add_margin,CEILING(MAX(OFFSET(M26,O26,0),OFFSET(L26,O26,0),minIMSM)+add_margin,roundto)))</f>
        <v>3010000</v>
      </c>
      <c r="O26" s="14">
        <f ca="1">IF(INDIRECT("Calendar!E"&amp;MATCH($A26,Calendar!A:A,0)-1),0,IF(INDIRECT("Calendar!E"&amp;MATCH($A26,Calendar!A:A,0)-2),1,2))</f>
        <v>0</v>
      </c>
      <c r="P26" s="18"/>
      <c r="Q26" s="44"/>
    </row>
    <row r="27" spans="1:17" x14ac:dyDescent="0.25">
      <c r="A27" s="3">
        <v>44679</v>
      </c>
      <c r="B27" s="53">
        <v>862497</v>
      </c>
      <c r="C27" s="53">
        <v>588877</v>
      </c>
      <c r="D27" s="35">
        <f t="shared" si="1"/>
        <v>862497</v>
      </c>
      <c r="E27" s="35">
        <f t="shared" ca="1" si="2"/>
        <v>862497</v>
      </c>
      <c r="F27" s="35" t="str">
        <f ca="1">IF(ISERROR(MATCH($A27,Calendar!$A$2:$A$2598,0)),"",
IF(VLOOKUP(A27,Calendar!$A$2:$D$2598,3)=0,"",
IF(ISERROR(AVERAGE(OFFSET(E28,0,0,window_size,1))),
IF(COUNTBLANK(OFFSET(E28,0,0,window_size_max-1))=window_size_max-1,"",MAX(OFFSET(D28,0,0,window_size_max-1))),
VLOOKUP(A27,Calendar!$A$2:$D$2598,3)*AVERAGE(OFFSET(E28,0,0,window_size,1))+MAX(OFFSET(D28,0,0,window_size_max-1)))))</f>
        <v/>
      </c>
      <c r="G27" s="35">
        <f t="shared" ca="1" si="3"/>
        <v>588877</v>
      </c>
      <c r="H27" s="35">
        <f t="shared" ca="1" si="0"/>
        <v>845683.01860465121</v>
      </c>
      <c r="I27" s="35">
        <v>537015.61022572138</v>
      </c>
      <c r="J27" s="44">
        <v>215</v>
      </c>
      <c r="K27" s="35">
        <v>575149.22584820061</v>
      </c>
      <c r="L27" s="35">
        <f t="shared" ca="1" si="4"/>
        <v>2513615.7735644327</v>
      </c>
      <c r="M27" s="35">
        <f t="shared" ca="1" si="5"/>
        <v>2956954.5</v>
      </c>
      <c r="N27" s="35">
        <f ca="1">IF(VLOOKUP(A27,Calendar!A:E,5,FALSE)=0,"",IF(ISERROR(O27),minIMSM+add_margin,CEILING(MAX(OFFSET(M27,O27,0),OFFSET(L27,O27,0),minIMSM)+add_margin,roundto)))</f>
        <v>3010000</v>
      </c>
      <c r="O27" s="14">
        <f ca="1">IF(INDIRECT("Calendar!E"&amp;MATCH($A27,Calendar!A:A,0)-1),0,IF(INDIRECT("Calendar!E"&amp;MATCH($A27,Calendar!A:A,0)-2),1,2))</f>
        <v>0</v>
      </c>
      <c r="P27" s="18"/>
      <c r="Q27" s="44"/>
    </row>
    <row r="28" spans="1:17" x14ac:dyDescent="0.25">
      <c r="A28" s="3">
        <v>44678</v>
      </c>
      <c r="B28" s="53">
        <v>1253310</v>
      </c>
      <c r="C28" s="53">
        <v>741357</v>
      </c>
      <c r="D28" s="35">
        <f t="shared" si="1"/>
        <v>1253310</v>
      </c>
      <c r="E28" s="35">
        <f t="shared" ca="1" si="2"/>
        <v>1253310</v>
      </c>
      <c r="F28" s="35" t="str">
        <f ca="1">IF(ISERROR(MATCH($A28,Calendar!$A$2:$A$2598,0)),"",
IF(VLOOKUP(A28,Calendar!$A$2:$D$2598,3)=0,"",
IF(ISERROR(AVERAGE(OFFSET(E29,0,0,window_size,1))),
IF(COUNTBLANK(OFFSET(E29,0,0,window_size_max-1))=window_size_max-1,"",MAX(OFFSET(D29,0,0,window_size_max-1))),
VLOOKUP(A28,Calendar!$A$2:$D$2598,3)*AVERAGE(OFFSET(E29,0,0,window_size,1))+MAX(OFFSET(D29,0,0,window_size_max-1)))))</f>
        <v/>
      </c>
      <c r="G28" s="35">
        <f t="shared" ca="1" si="3"/>
        <v>741357</v>
      </c>
      <c r="H28" s="35">
        <f t="shared" ca="1" si="0"/>
        <v>843432.72558139532</v>
      </c>
      <c r="I28" s="35">
        <v>540121.50798905781</v>
      </c>
      <c r="J28" s="44">
        <v>215</v>
      </c>
      <c r="K28" s="35">
        <v>578475.67420488014</v>
      </c>
      <c r="L28" s="35">
        <f t="shared" ca="1" si="4"/>
        <v>2521012.1807755479</v>
      </c>
      <c r="M28" s="35">
        <f t="shared" ca="1" si="5"/>
        <v>2956954.5</v>
      </c>
      <c r="N28" s="35">
        <f ca="1">IF(VLOOKUP(A28,Calendar!A:E,5,FALSE)=0,"",IF(ISERROR(O28),minIMSM+add_margin,CEILING(MAX(OFFSET(M28,O28,0),OFFSET(L28,O28,0),minIMSM)+add_margin,roundto)))</f>
        <v>3010000</v>
      </c>
      <c r="O28" s="14">
        <f ca="1">IF(INDIRECT("Calendar!E"&amp;MATCH($A28,Calendar!A:A,0)-1),0,IF(INDIRECT("Calendar!E"&amp;MATCH($A28,Calendar!A:A,0)-2),1,2))</f>
        <v>0</v>
      </c>
      <c r="P28" s="18"/>
      <c r="Q28" s="44"/>
    </row>
    <row r="29" spans="1:17" x14ac:dyDescent="0.25">
      <c r="A29" s="3">
        <v>44677</v>
      </c>
      <c r="B29" s="53">
        <v>1123881</v>
      </c>
      <c r="C29" s="53">
        <v>533563</v>
      </c>
      <c r="D29" s="35">
        <f t="shared" si="1"/>
        <v>1123881</v>
      </c>
      <c r="E29" s="35">
        <f t="shared" ca="1" si="2"/>
        <v>1123881</v>
      </c>
      <c r="F29" s="35" t="str">
        <f ca="1">IF(ISERROR(MATCH($A29,Calendar!$A$2:$A$2598,0)),"",
IF(VLOOKUP(A29,Calendar!$A$2:$D$2598,3)=0,"",
IF(ISERROR(AVERAGE(OFFSET(E30,0,0,window_size,1))),
IF(COUNTBLANK(OFFSET(E30,0,0,window_size_max-1))=window_size_max-1,"",MAX(OFFSET(D30,0,0,window_size_max-1))),
VLOOKUP(A29,Calendar!$A$2:$D$2598,3)*AVERAGE(OFFSET(E30,0,0,window_size,1))+MAX(OFFSET(D30,0,0,window_size_max-1)))))</f>
        <v/>
      </c>
      <c r="G29" s="35">
        <f t="shared" ca="1" si="3"/>
        <v>533563</v>
      </c>
      <c r="H29" s="35">
        <f t="shared" ca="1" si="0"/>
        <v>845044.54883720935</v>
      </c>
      <c r="I29" s="35">
        <v>542871.49112467642</v>
      </c>
      <c r="J29" s="44">
        <v>215</v>
      </c>
      <c r="K29" s="35">
        <v>581420.93434523593</v>
      </c>
      <c r="L29" s="35">
        <f t="shared" ca="1" si="4"/>
        <v>2531165.2584383935</v>
      </c>
      <c r="M29" s="35">
        <f t="shared" ca="1" si="5"/>
        <v>2956954.5</v>
      </c>
      <c r="N29" s="35">
        <f ca="1">IF(VLOOKUP(A29,Calendar!A:E,5,FALSE)=0,"",IF(ISERROR(O29),minIMSM+add_margin,CEILING(MAX(OFFSET(M29,O29,0),OFFSET(L29,O29,0),minIMSM)+add_margin,roundto)))</f>
        <v>3010000</v>
      </c>
      <c r="O29" s="14">
        <f ca="1">IF(INDIRECT("Calendar!E"&amp;MATCH($A29,Calendar!A:A,0)-1),0,IF(INDIRECT("Calendar!E"&amp;MATCH($A29,Calendar!A:A,0)-2),1,2))</f>
        <v>0</v>
      </c>
      <c r="P29" s="18"/>
      <c r="Q29" s="44"/>
    </row>
    <row r="30" spans="1:17" x14ac:dyDescent="0.25">
      <c r="A30" s="3">
        <v>44676</v>
      </c>
      <c r="B30" s="53">
        <v>695014</v>
      </c>
      <c r="C30" s="53">
        <v>474965</v>
      </c>
      <c r="D30" s="35">
        <f t="shared" si="1"/>
        <v>695014</v>
      </c>
      <c r="E30" s="35" t="str">
        <f t="shared" ca="1" si="2"/>
        <v/>
      </c>
      <c r="F30" s="35" t="str">
        <f ca="1">IF(ISERROR(MATCH($A30,Calendar!$A$2:$A$2598,0)),"",
IF(VLOOKUP(A30,Calendar!$A$2:$D$2598,3)=0,"",
IF(ISERROR(AVERAGE(OFFSET(E31,0,0,window_size,1))),
IF(COUNTBLANK(OFFSET(E31,0,0,window_size_max-1))=window_size_max-1,"",MAX(OFFSET(D31,0,0,window_size_max-1))),
VLOOKUP(A30,Calendar!$A$2:$D$2598,3)*AVERAGE(OFFSET(E31,0,0,window_size,1))+MAX(OFFSET(D31,0,0,window_size_max-1)))))</f>
        <v/>
      </c>
      <c r="G30" s="35">
        <f t="shared" ca="1" si="3"/>
        <v>474965</v>
      </c>
      <c r="H30" s="35">
        <f t="shared" ca="1" si="0"/>
        <v>843933.88837209297</v>
      </c>
      <c r="I30" s="35">
        <v>545118.2309128975</v>
      </c>
      <c r="J30" s="44">
        <v>215</v>
      </c>
      <c r="K30" s="35">
        <v>583827.21569957968</v>
      </c>
      <c r="L30" s="35">
        <f t="shared" ca="1" si="4"/>
        <v>2537032.813900874</v>
      </c>
      <c r="M30" s="35">
        <f t="shared" ca="1" si="5"/>
        <v>2956954.5</v>
      </c>
      <c r="N30" s="35">
        <f ca="1">IF(VLOOKUP(A30,Calendar!A:E,5,FALSE)=0,"",IF(ISERROR(O30),minIMSM+add_margin,CEILING(MAX(OFFSET(M30,O30,0),OFFSET(L30,O30,0),minIMSM)+add_margin,roundto)))</f>
        <v>3010000</v>
      </c>
      <c r="O30" s="14">
        <f ca="1">IF(INDIRECT("Calendar!E"&amp;MATCH($A30,Calendar!A:A,0)-1),0,IF(INDIRECT("Calendar!E"&amp;MATCH($A30,Calendar!A:A,0)-2),1,2))</f>
        <v>0</v>
      </c>
      <c r="P30" s="18"/>
      <c r="Q30" s="44"/>
    </row>
    <row r="31" spans="1:17" x14ac:dyDescent="0.25">
      <c r="A31" s="3">
        <v>44673</v>
      </c>
      <c r="B31" s="53">
        <v>884049</v>
      </c>
      <c r="C31" s="53">
        <v>587569</v>
      </c>
      <c r="D31" s="35">
        <f t="shared" si="1"/>
        <v>884049</v>
      </c>
      <c r="E31" s="35" t="str">
        <f t="shared" ca="1" si="2"/>
        <v/>
      </c>
      <c r="F31" s="35" t="str">
        <f ca="1">IF(ISERROR(MATCH($A31,Calendar!$A$2:$A$2598,0)),"",
IF(VLOOKUP(A31,Calendar!$A$2:$D$2598,3)=0,"",
IF(ISERROR(AVERAGE(OFFSET(E32,0,0,window_size,1))),
IF(COUNTBLANK(OFFSET(E32,0,0,window_size_max-1))=window_size_max-1,"",MAX(OFFSET(D32,0,0,window_size_max-1))),
VLOOKUP(A31,Calendar!$A$2:$D$2598,3)*AVERAGE(OFFSET(E32,0,0,window_size,1))+MAX(OFFSET(D32,0,0,window_size_max-1)))))</f>
        <v/>
      </c>
      <c r="G31" s="35">
        <f t="shared" ca="1" si="3"/>
        <v>587569</v>
      </c>
      <c r="H31" s="35">
        <f t="shared" ca="1" si="0"/>
        <v>843160.63255813951</v>
      </c>
      <c r="I31" s="35">
        <v>546527.61727552593</v>
      </c>
      <c r="J31" s="44">
        <v>215</v>
      </c>
      <c r="K31" s="35">
        <v>585336.68294774042</v>
      </c>
      <c r="L31" s="35">
        <f t="shared" ca="1" si="4"/>
        <v>2540637.0131065864</v>
      </c>
      <c r="M31" s="35">
        <f t="shared" ca="1" si="5"/>
        <v>2956954.5</v>
      </c>
      <c r="N31" s="35">
        <f ca="1">IF(VLOOKUP(A31,Calendar!A:E,5,FALSE)=0,"",IF(ISERROR(O31),minIMSM+add_margin,CEILING(MAX(OFFSET(M31,O31,0),OFFSET(L31,O31,0),minIMSM)+add_margin,roundto)))</f>
        <v>3010000</v>
      </c>
      <c r="O31" s="14">
        <f ca="1">IF(INDIRECT("Calendar!E"&amp;MATCH($A31,Calendar!A:A,0)-1),0,IF(INDIRECT("Calendar!E"&amp;MATCH($A31,Calendar!A:A,0)-2),1,2))</f>
        <v>0</v>
      </c>
      <c r="P31" s="18"/>
      <c r="Q31" s="44"/>
    </row>
    <row r="32" spans="1:17" x14ac:dyDescent="0.25">
      <c r="A32" s="3">
        <v>44672</v>
      </c>
      <c r="B32" s="53">
        <v>1144105</v>
      </c>
      <c r="C32" s="53">
        <v>715273</v>
      </c>
      <c r="D32" s="35">
        <f t="shared" si="1"/>
        <v>1144105</v>
      </c>
      <c r="E32" s="35">
        <f t="shared" ca="1" si="2"/>
        <v>1144105</v>
      </c>
      <c r="F32" s="35" t="str">
        <f ca="1">IF(ISERROR(MATCH($A32,Calendar!$A$2:$A$2598,0)),"",
IF(VLOOKUP(A32,Calendar!$A$2:$D$2598,3)=0,"",
IF(ISERROR(AVERAGE(OFFSET(E33,0,0,window_size,1))),
IF(COUNTBLANK(OFFSET(E33,0,0,window_size_max-1))=window_size_max-1,"",MAX(OFFSET(D33,0,0,window_size_max-1))),
VLOOKUP(A32,Calendar!$A$2:$D$2598,3)*AVERAGE(OFFSET(E33,0,0,window_size,1))+MAX(OFFSET(D33,0,0,window_size_max-1)))))</f>
        <v/>
      </c>
      <c r="G32" s="35">
        <f t="shared" ca="1" si="3"/>
        <v>715273</v>
      </c>
      <c r="H32" s="35">
        <f t="shared" ca="1" si="0"/>
        <v>840939.96744186047</v>
      </c>
      <c r="I32" s="35">
        <v>544389.04538012017</v>
      </c>
      <c r="J32" s="44">
        <v>215</v>
      </c>
      <c r="K32" s="35">
        <v>583046.25051590416</v>
      </c>
      <c r="L32" s="35">
        <f t="shared" ca="1" si="4"/>
        <v>2531774.0939379823</v>
      </c>
      <c r="M32" s="35">
        <f t="shared" ca="1" si="5"/>
        <v>2956954.5</v>
      </c>
      <c r="N32" s="35">
        <f ca="1">IF(VLOOKUP(A32,Calendar!A:E,5,FALSE)=0,"",IF(ISERROR(O32),minIMSM+add_margin,CEILING(MAX(OFFSET(M32,O32,0),OFFSET(L32,O32,0),minIMSM)+add_margin,roundto)))</f>
        <v>3010000</v>
      </c>
      <c r="O32" s="14">
        <f ca="1">IF(INDIRECT("Calendar!E"&amp;MATCH($A32,Calendar!A:A,0)-1),0,IF(INDIRECT("Calendar!E"&amp;MATCH($A32,Calendar!A:A,0)-2),1,2))</f>
        <v>0</v>
      </c>
      <c r="P32" s="18"/>
      <c r="Q32" s="44"/>
    </row>
    <row r="33" spans="1:17" x14ac:dyDescent="0.25">
      <c r="A33" s="3">
        <v>44671</v>
      </c>
      <c r="B33" s="53">
        <v>1575066</v>
      </c>
      <c r="C33" s="53">
        <v>1063504</v>
      </c>
      <c r="D33" s="35">
        <f t="shared" si="1"/>
        <v>1575066</v>
      </c>
      <c r="E33" s="35">
        <f t="shared" ca="1" si="2"/>
        <v>1575066</v>
      </c>
      <c r="F33" s="35" t="str">
        <f ca="1">IF(ISERROR(MATCH($A33,Calendar!$A$2:$A$2598,0)),"",
IF(VLOOKUP(A33,Calendar!$A$2:$D$2598,3)=0,"",
IF(ISERROR(AVERAGE(OFFSET(E34,0,0,window_size,1))),
IF(COUNTBLANK(OFFSET(E34,0,0,window_size_max-1))=window_size_max-1,"",MAX(OFFSET(D34,0,0,window_size_max-1))),
VLOOKUP(A33,Calendar!$A$2:$D$2598,3)*AVERAGE(OFFSET(E34,0,0,window_size,1))+MAX(OFFSET(D34,0,0,window_size_max-1)))))</f>
        <v/>
      </c>
      <c r="G33" s="35">
        <f t="shared" ca="1" si="3"/>
        <v>1063504</v>
      </c>
      <c r="H33" s="35">
        <f t="shared" ca="1" si="0"/>
        <v>837869.6744186047</v>
      </c>
      <c r="I33" s="35">
        <v>548696.37929159775</v>
      </c>
      <c r="J33" s="44">
        <v>215</v>
      </c>
      <c r="K33" s="35">
        <v>587659.449308421</v>
      </c>
      <c r="L33" s="35">
        <f t="shared" ca="1" si="4"/>
        <v>2542082.0774130253</v>
      </c>
      <c r="M33" s="35">
        <f t="shared" ca="1" si="5"/>
        <v>3805657.4</v>
      </c>
      <c r="N33" s="35">
        <f ca="1">IF(VLOOKUP(A33,Calendar!A:E,5,FALSE)=0,"",IF(ISERROR(O33),minIMSM+add_margin,CEILING(MAX(OFFSET(M33,O33,0),OFFSET(L33,O33,0),minIMSM)+add_margin,roundto)))</f>
        <v>3860000</v>
      </c>
      <c r="O33" s="14">
        <f ca="1">IF(INDIRECT("Calendar!E"&amp;MATCH($A33,Calendar!A:A,0)-1),0,IF(INDIRECT("Calendar!E"&amp;MATCH($A33,Calendar!A:A,0)-2),1,2))</f>
        <v>0</v>
      </c>
      <c r="P33" s="18"/>
      <c r="Q33" s="44"/>
    </row>
    <row r="34" spans="1:17" x14ac:dyDescent="0.25">
      <c r="A34" s="3">
        <v>44670</v>
      </c>
      <c r="B34" s="53">
        <v>1217077</v>
      </c>
      <c r="C34" s="53">
        <v>310029</v>
      </c>
      <c r="D34" s="35">
        <f t="shared" si="1"/>
        <v>1217077</v>
      </c>
      <c r="E34" s="35">
        <f t="shared" ca="1" si="2"/>
        <v>1217077</v>
      </c>
      <c r="F34" s="35" t="str">
        <f ca="1">IF(ISERROR(MATCH($A34,Calendar!$A$2:$A$2598,0)),"",
IF(VLOOKUP(A34,Calendar!$A$2:$D$2598,3)=0,"",
IF(ISERROR(AVERAGE(OFFSET(E35,0,0,window_size,1))),
IF(COUNTBLANK(OFFSET(E35,0,0,window_size_max-1))=window_size_max-1,"",MAX(OFFSET(D35,0,0,window_size_max-1))),
VLOOKUP(A34,Calendar!$A$2:$D$2598,3)*AVERAGE(OFFSET(E35,0,0,window_size,1))+MAX(OFFSET(D35,0,0,window_size_max-1)))))</f>
        <v/>
      </c>
      <c r="G34" s="35">
        <f t="shared" ca="1" si="3"/>
        <v>310029</v>
      </c>
      <c r="H34" s="35">
        <f t="shared" ca="1" si="0"/>
        <v>840061.5953488372</v>
      </c>
      <c r="I34" s="35">
        <v>549364.10450215847</v>
      </c>
      <c r="J34" s="44">
        <v>215</v>
      </c>
      <c r="K34" s="35">
        <v>588374.589856704</v>
      </c>
      <c r="L34" s="35">
        <f t="shared" ca="1" si="4"/>
        <v>2546347.9059332786</v>
      </c>
      <c r="M34" s="35">
        <f t="shared" ca="1" si="5"/>
        <v>3805657.4</v>
      </c>
      <c r="N34" s="35">
        <f ca="1">IF(VLOOKUP(A34,Calendar!A:E,5,FALSE)=0,"",IF(ISERROR(O34),minIMSM+add_margin,CEILING(MAX(OFFSET(M34,O34,0),OFFSET(L34,O34,0),minIMSM)+add_margin,roundto)))</f>
        <v>7190000</v>
      </c>
      <c r="O34" s="14">
        <f ca="1">IF(INDIRECT("Calendar!E"&amp;MATCH($A34,Calendar!A:A,0)-1),0,IF(INDIRECT("Calendar!E"&amp;MATCH($A34,Calendar!A:A,0)-2),1,2))</f>
        <v>2</v>
      </c>
      <c r="P34" s="18"/>
      <c r="Q34" s="44"/>
    </row>
    <row r="35" spans="1:17" x14ac:dyDescent="0.25">
      <c r="A35" s="3">
        <v>44669</v>
      </c>
      <c r="B35" s="53">
        <v>410225</v>
      </c>
      <c r="C35" s="53">
        <v>301574</v>
      </c>
      <c r="D35" s="35">
        <f t="shared" si="1"/>
        <v>410225</v>
      </c>
      <c r="E35" s="35" t="str">
        <f t="shared" ca="1" si="2"/>
        <v/>
      </c>
      <c r="F35" s="35" t="str">
        <f ca="1">IF(ISERROR(MATCH($A35,Calendar!$A$2:$A$2598,0)),"",
IF(VLOOKUP(A35,Calendar!$A$2:$D$2598,3)=0,"",
IF(ISERROR(AVERAGE(OFFSET(E36,0,0,window_size,1))),
IF(COUNTBLANK(OFFSET(E36,0,0,window_size_max-1))=window_size_max-1,"",MAX(OFFSET(D36,0,0,window_size_max-1))),
VLOOKUP(A35,Calendar!$A$2:$D$2598,3)*AVERAGE(OFFSET(E36,0,0,window_size,1))+MAX(OFFSET(D36,0,0,window_size_max-1)))))</f>
        <v/>
      </c>
      <c r="G35" s="35">
        <f t="shared" ca="1" si="3"/>
        <v>301574</v>
      </c>
      <c r="H35" s="35">
        <f t="shared" ca="1" si="0"/>
        <v>839145.61860465119</v>
      </c>
      <c r="I35" s="35">
        <v>550507.1870122212</v>
      </c>
      <c r="J35" s="44">
        <v>215</v>
      </c>
      <c r="K35" s="35">
        <v>589598.8429477209</v>
      </c>
      <c r="L35" s="35">
        <f t="shared" ca="1" si="4"/>
        <v>2548982.2631530417</v>
      </c>
      <c r="M35" s="35">
        <f t="shared" ca="1" si="5"/>
        <v>3805657.4</v>
      </c>
      <c r="N35" s="35" t="str">
        <f ca="1">IF(VLOOKUP(A35,Calendar!A:E,5,FALSE)=0,"",IF(ISERROR(O35),minIMSM+add_margin,CEILING(MAX(OFFSET(M35,O35,0),OFFSET(L35,O35,0),minIMSM)+add_margin,roundto)))</f>
        <v/>
      </c>
      <c r="O35" s="14">
        <f ca="1">IF(INDIRECT("Calendar!E"&amp;MATCH($A35,Calendar!A:A,0)-1),0,IF(INDIRECT("Calendar!E"&amp;MATCH($A35,Calendar!A:A,0)-2),1,2))</f>
        <v>1</v>
      </c>
      <c r="P35" s="18"/>
      <c r="Q35" s="44"/>
    </row>
    <row r="36" spans="1:17" x14ac:dyDescent="0.25">
      <c r="A36" s="3">
        <v>44666</v>
      </c>
      <c r="B36" s="53">
        <v>626020</v>
      </c>
      <c r="C36" s="53">
        <v>483621</v>
      </c>
      <c r="D36" s="35">
        <f t="shared" si="1"/>
        <v>626020</v>
      </c>
      <c r="E36" s="35" t="str">
        <f t="shared" ca="1" si="2"/>
        <v/>
      </c>
      <c r="F36" s="35" t="str">
        <f ca="1">IF(ISERROR(MATCH($A36,Calendar!$A$2:$A$2598,0)),"",
IF(VLOOKUP(A36,Calendar!$A$2:$D$2598,3)=0,"",
IF(ISERROR(AVERAGE(OFFSET(E37,0,0,window_size,1))),
IF(COUNTBLANK(OFFSET(E37,0,0,window_size_max-1))=window_size_max-1,"",MAX(OFFSET(D37,0,0,window_size_max-1))),
VLOOKUP(A36,Calendar!$A$2:$D$2598,3)*AVERAGE(OFFSET(E37,0,0,window_size,1))+MAX(OFFSET(D37,0,0,window_size_max-1)))))</f>
        <v/>
      </c>
      <c r="G36" s="35">
        <f t="shared" ca="1" si="3"/>
        <v>483621</v>
      </c>
      <c r="H36" s="35">
        <f t="shared" ca="1" si="0"/>
        <v>854424.92597195099</v>
      </c>
      <c r="I36" s="35">
        <v>654781.2010442561</v>
      </c>
      <c r="J36" s="44">
        <v>215</v>
      </c>
      <c r="K36" s="35">
        <v>701277.38134514494</v>
      </c>
      <c r="L36" s="35">
        <f t="shared" ca="1" si="4"/>
        <v>2888129.3318728711</v>
      </c>
      <c r="M36" s="35">
        <f t="shared" ca="1" si="5"/>
        <v>7139689.0427480908</v>
      </c>
      <c r="N36" s="35" t="str">
        <f ca="1">IF(VLOOKUP(A36,Calendar!A:E,5,FALSE)=0,"",IF(ISERROR(O36),minIMSM+add_margin,CEILING(MAX(OFFSET(M36,O36,0),OFFSET(L36,O36,0),minIMSM)+add_margin,roundto)))</f>
        <v/>
      </c>
      <c r="O36" s="14">
        <f ca="1">IF(INDIRECT("Calendar!E"&amp;MATCH($A36,Calendar!A:A,0)-1),0,IF(INDIRECT("Calendar!E"&amp;MATCH($A36,Calendar!A:A,0)-2),1,2))</f>
        <v>0</v>
      </c>
      <c r="P36" s="18"/>
      <c r="Q36" s="44"/>
    </row>
    <row r="37" spans="1:17" x14ac:dyDescent="0.25">
      <c r="A37" s="3">
        <v>44665</v>
      </c>
      <c r="B37" s="53">
        <v>580668</v>
      </c>
      <c r="C37" s="53">
        <v>333994</v>
      </c>
      <c r="D37" s="35">
        <f t="shared" si="1"/>
        <v>580668</v>
      </c>
      <c r="E37" s="35">
        <f t="shared" ca="1" si="2"/>
        <v>580668</v>
      </c>
      <c r="F37" s="35">
        <f ca="1">IF(ISERROR(MATCH($A37,Calendar!$A$2:$A$2598,0)),"",
IF(VLOOKUP(A37,Calendar!$A$2:$D$2598,3)=0,"",
IF(ISERROR(AVERAGE(OFFSET(E38,0,0,window_size,1))),
IF(COUNTBLANK(OFFSET(E38,0,0,window_size_max-1))=window_size_max-1,"",MAX(OFFSET(D38,0,0,window_size_max-1))),
VLOOKUP(A37,Calendar!$A$2:$D$2598,3)*AVERAGE(OFFSET(E38,0,0,window_size,1))+MAX(OFFSET(D38,0,0,window_size_max-1)))))</f>
        <v>4199817.0839694655</v>
      </c>
      <c r="G37" s="35">
        <f t="shared" ca="1" si="3"/>
        <v>4199817.0839694655</v>
      </c>
      <c r="H37" s="35">
        <f t="shared" ca="1" si="0"/>
        <v>852065.66987395706</v>
      </c>
      <c r="I37" s="35">
        <v>657375.07516575628</v>
      </c>
      <c r="J37" s="44">
        <v>215</v>
      </c>
      <c r="K37" s="35">
        <v>704055.44713042339</v>
      </c>
      <c r="L37" s="35">
        <f t="shared" ca="1" si="4"/>
        <v>2893826.4665521849</v>
      </c>
      <c r="M37" s="35">
        <f t="shared" ca="1" si="5"/>
        <v>7128200.3389312979</v>
      </c>
      <c r="N37" s="35">
        <f ca="1">IF(VLOOKUP(A37,Calendar!A:E,5,FALSE)=0,"",IF(ISERROR(O37),minIMSM+add_margin,CEILING(MAX(OFFSET(M37,O37,0),OFFSET(L37,O37,0),minIMSM)+add_margin,roundto)))</f>
        <v>7180000</v>
      </c>
      <c r="O37" s="14">
        <f ca="1">IF(INDIRECT("Calendar!E"&amp;MATCH($A37,Calendar!A:A,0)-1),0,IF(INDIRECT("Calendar!E"&amp;MATCH($A37,Calendar!A:A,0)-2),1,2))</f>
        <v>0</v>
      </c>
      <c r="P37" s="18"/>
      <c r="Q37" s="44"/>
    </row>
    <row r="38" spans="1:17" x14ac:dyDescent="0.25">
      <c r="A38" s="3">
        <v>44664</v>
      </c>
      <c r="B38" s="53">
        <v>743322</v>
      </c>
      <c r="C38" s="53">
        <v>628866</v>
      </c>
      <c r="D38" s="35">
        <f t="shared" si="1"/>
        <v>743322</v>
      </c>
      <c r="E38" s="35">
        <f t="shared" ca="1" si="2"/>
        <v>743322</v>
      </c>
      <c r="F38" s="35">
        <f ca="1">IF(ISERROR(MATCH($A38,Calendar!$A$2:$A$2598,0)),"",
IF(VLOOKUP(A38,Calendar!$A$2:$D$2598,3)=0,"",
IF(ISERROR(AVERAGE(OFFSET(E39,0,0,window_size,1))),
IF(COUNTBLANK(OFFSET(E39,0,0,window_size_max-1))=window_size_max-1,"",MAX(OFFSET(D39,0,0,window_size_max-1))),
VLOOKUP(A38,Calendar!$A$2:$D$2598,3)*AVERAGE(OFFSET(E39,0,0,window_size,1))+MAX(OFFSET(D39,0,0,window_size_max-1)))))</f>
        <v>4193059.0229007634</v>
      </c>
      <c r="G38" s="35">
        <f t="shared" ca="1" si="3"/>
        <v>4193059.0229007634</v>
      </c>
      <c r="H38" s="35">
        <f t="shared" ca="1" si="0"/>
        <v>832089.69767441857</v>
      </c>
      <c r="I38" s="35">
        <v>562266.93738186522</v>
      </c>
      <c r="J38" s="44">
        <v>215</v>
      </c>
      <c r="K38" s="35">
        <v>602193.65619425941</v>
      </c>
      <c r="L38" s="35">
        <f t="shared" ca="1" si="4"/>
        <v>2578451.3006377709</v>
      </c>
      <c r="M38" s="35">
        <f t="shared" ca="1" si="5"/>
        <v>3805657.4</v>
      </c>
      <c r="N38" s="35">
        <f ca="1">IF(VLOOKUP(A38,Calendar!A:E,5,FALSE)=0,"",IF(ISERROR(O38),minIMSM+add_margin,CEILING(MAX(OFFSET(M38,O38,0),OFFSET(L38,O38,0),minIMSM)+add_margin,roundto)))</f>
        <v>3860000</v>
      </c>
      <c r="O38" s="14">
        <f ca="1">IF(INDIRECT("Calendar!E"&amp;MATCH($A38,Calendar!A:A,0)-1),0,IF(INDIRECT("Calendar!E"&amp;MATCH($A38,Calendar!A:A,0)-2),1,2))</f>
        <v>0</v>
      </c>
      <c r="P38" s="18"/>
      <c r="Q38" s="44"/>
    </row>
    <row r="39" spans="1:17" x14ac:dyDescent="0.25">
      <c r="A39" s="3">
        <v>44663</v>
      </c>
      <c r="B39" s="53">
        <v>656513</v>
      </c>
      <c r="C39" s="53">
        <v>254069</v>
      </c>
      <c r="D39" s="35">
        <f t="shared" si="1"/>
        <v>656513</v>
      </c>
      <c r="E39" s="35">
        <f t="shared" ca="1" si="2"/>
        <v>656513</v>
      </c>
      <c r="F39" s="35" t="str">
        <f ca="1">IF(ISERROR(MATCH($A39,Calendar!$A$2:$A$2598,0)),"",
IF(VLOOKUP(A39,Calendar!$A$2:$D$2598,3)=0,"",
IF(ISERROR(AVERAGE(OFFSET(E40,0,0,window_size,1))),
IF(COUNTBLANK(OFFSET(E40,0,0,window_size_max-1))=window_size_max-1,"",MAX(OFFSET(D40,0,0,window_size_max-1))),
VLOOKUP(A39,Calendar!$A$2:$D$2598,3)*AVERAGE(OFFSET(E40,0,0,window_size,1))+MAX(OFFSET(D40,0,0,window_size_max-1)))))</f>
        <v/>
      </c>
      <c r="G39" s="35">
        <f t="shared" ca="1" si="3"/>
        <v>254069</v>
      </c>
      <c r="H39" s="35">
        <f t="shared" ca="1" si="0"/>
        <v>831369.4790697674</v>
      </c>
      <c r="I39" s="35">
        <v>563624.58238725213</v>
      </c>
      <c r="J39" s="44">
        <v>215</v>
      </c>
      <c r="K39" s="35">
        <v>603647.70791818737</v>
      </c>
      <c r="L39" s="35">
        <f t="shared" ca="1" si="4"/>
        <v>2581947.8320325105</v>
      </c>
      <c r="M39" s="35">
        <f t="shared" ca="1" si="5"/>
        <v>3805657.4</v>
      </c>
      <c r="N39" s="35">
        <f ca="1">IF(VLOOKUP(A39,Calendar!A:E,5,FALSE)=0,"",IF(ISERROR(O39),minIMSM+add_margin,CEILING(MAX(OFFSET(M39,O39,0),OFFSET(L39,O39,0),minIMSM)+add_margin,roundto)))</f>
        <v>3860000</v>
      </c>
      <c r="O39" s="14">
        <f ca="1">IF(INDIRECT("Calendar!E"&amp;MATCH($A39,Calendar!A:A,0)-1),0,IF(INDIRECT("Calendar!E"&amp;MATCH($A39,Calendar!A:A,0)-2),1,2))</f>
        <v>0</v>
      </c>
      <c r="P39" s="18"/>
      <c r="Q39" s="44"/>
    </row>
    <row r="40" spans="1:17" x14ac:dyDescent="0.25">
      <c r="A40" s="3">
        <v>44662</v>
      </c>
      <c r="B40" s="53">
        <v>248557</v>
      </c>
      <c r="C40" s="53">
        <v>144410</v>
      </c>
      <c r="D40" s="35">
        <f t="shared" si="1"/>
        <v>248557</v>
      </c>
      <c r="E40" s="35" t="str">
        <f t="shared" ca="1" si="2"/>
        <v/>
      </c>
      <c r="F40" s="35" t="str">
        <f ca="1">IF(ISERROR(MATCH($A40,Calendar!$A$2:$A$2598,0)),"",
IF(VLOOKUP(A40,Calendar!$A$2:$D$2598,3)=0,"",
IF(ISERROR(AVERAGE(OFFSET(E41,0,0,window_size,1))),
IF(COUNTBLANK(OFFSET(E41,0,0,window_size_max-1))=window_size_max-1,"",MAX(OFFSET(D41,0,0,window_size_max-1))),
VLOOKUP(A40,Calendar!$A$2:$D$2598,3)*AVERAGE(OFFSET(E41,0,0,window_size,1))+MAX(OFFSET(D41,0,0,window_size_max-1)))))</f>
        <v/>
      </c>
      <c r="G40" s="35">
        <f t="shared" ca="1" si="3"/>
        <v>144410</v>
      </c>
      <c r="H40" s="35">
        <f t="shared" ca="1" si="0"/>
        <v>831170.25581395347</v>
      </c>
      <c r="I40" s="35">
        <v>563926.23370681005</v>
      </c>
      <c r="J40" s="44">
        <v>215</v>
      </c>
      <c r="K40" s="35">
        <v>603970.77957498131</v>
      </c>
      <c r="L40" s="35">
        <f t="shared" ca="1" si="4"/>
        <v>2582685.5165813994</v>
      </c>
      <c r="M40" s="35">
        <f t="shared" ca="1" si="5"/>
        <v>3805657.4</v>
      </c>
      <c r="N40" s="35">
        <f ca="1">IF(VLOOKUP(A40,Calendar!A:E,5,FALSE)=0,"",IF(ISERROR(O40),minIMSM+add_margin,CEILING(MAX(OFFSET(M40,O40,0),OFFSET(L40,O40,0),minIMSM)+add_margin,roundto)))</f>
        <v>3860000</v>
      </c>
      <c r="O40" s="14">
        <f ca="1">IF(INDIRECT("Calendar!E"&amp;MATCH($A40,Calendar!A:A,0)-1),0,IF(INDIRECT("Calendar!E"&amp;MATCH($A40,Calendar!A:A,0)-2),1,2))</f>
        <v>0</v>
      </c>
      <c r="P40" s="18"/>
      <c r="Q40" s="44"/>
    </row>
    <row r="41" spans="1:17" x14ac:dyDescent="0.25">
      <c r="A41" s="3">
        <v>44659</v>
      </c>
      <c r="B41" s="53">
        <v>165393</v>
      </c>
      <c r="C41" s="53">
        <v>44105</v>
      </c>
      <c r="D41" s="35">
        <f t="shared" si="1"/>
        <v>165393</v>
      </c>
      <c r="E41" s="35" t="str">
        <f t="shared" ca="1" si="2"/>
        <v/>
      </c>
      <c r="F41" s="35" t="str">
        <f ca="1">IF(ISERROR(MATCH($A41,Calendar!$A$2:$A$2598,0)),"",
IF(VLOOKUP(A41,Calendar!$A$2:$D$2598,3)=0,"",
IF(ISERROR(AVERAGE(OFFSET(E42,0,0,window_size,1))),
IF(COUNTBLANK(OFFSET(E42,0,0,window_size_max-1))=window_size_max-1,"",MAX(OFFSET(D42,0,0,window_size_max-1))),
VLOOKUP(A41,Calendar!$A$2:$D$2598,3)*AVERAGE(OFFSET(E42,0,0,window_size,1))+MAX(OFFSET(D42,0,0,window_size_max-1)))))</f>
        <v/>
      </c>
      <c r="G41" s="35">
        <f t="shared" ca="1" si="3"/>
        <v>44105</v>
      </c>
      <c r="H41" s="35">
        <f t="shared" ca="1" si="0"/>
        <v>832233.34883720928</v>
      </c>
      <c r="I41" s="35">
        <v>560874.96521725075</v>
      </c>
      <c r="J41" s="44">
        <v>215</v>
      </c>
      <c r="K41" s="35">
        <v>600702.83973076078</v>
      </c>
      <c r="L41" s="35">
        <f ca="1">IF($A41="","",H41+alpha*K41)</f>
        <v>2574271.5840564156</v>
      </c>
      <c r="M41" s="35">
        <f t="shared" ca="1" si="5"/>
        <v>3805657.4</v>
      </c>
      <c r="N41" s="35">
        <f ca="1">IF(VLOOKUP(A41,Calendar!A:E,5,FALSE)=0,"",IF(ISERROR(O41),minIMSM+add_margin,CEILING(MAX(OFFSET(M41,O41,0),OFFSET(L41,O41,0),minIMSM)+add_margin,roundto)))</f>
        <v>3860000</v>
      </c>
      <c r="O41" s="14">
        <f ca="1">IF(INDIRECT("Calendar!E"&amp;MATCH($A41,Calendar!A:A,0)-1),0,IF(INDIRECT("Calendar!E"&amp;MATCH($A41,Calendar!A:A,0)-2),1,2))</f>
        <v>0</v>
      </c>
      <c r="P41" s="18"/>
      <c r="Q41" s="44"/>
    </row>
    <row r="42" spans="1:17" x14ac:dyDescent="0.25">
      <c r="A42" s="3">
        <v>44658</v>
      </c>
      <c r="B42" s="53">
        <v>123163</v>
      </c>
      <c r="C42" s="53">
        <v>106375</v>
      </c>
      <c r="D42" s="35">
        <f t="shared" si="1"/>
        <v>123163</v>
      </c>
      <c r="E42" s="35">
        <f t="shared" ca="1" si="2"/>
        <v>123163</v>
      </c>
      <c r="F42" s="35" t="str">
        <f ca="1">IF(ISERROR(MATCH($A42,Calendar!$A$2:$A$2598,0)),"",
IF(VLOOKUP(A42,Calendar!$A$2:$D$2598,3)=0,"",
IF(ISERROR(AVERAGE(OFFSET(E43,0,0,window_size,1))),
IF(COUNTBLANK(OFFSET(E43,0,0,window_size_max-1))=window_size_max-1,"",MAX(OFFSET(D43,0,0,window_size_max-1))),
VLOOKUP(A42,Calendar!$A$2:$D$2598,3)*AVERAGE(OFFSET(E43,0,0,window_size,1))+MAX(OFFSET(D43,0,0,window_size_max-1)))))</f>
        <v/>
      </c>
      <c r="G42" s="35">
        <f t="shared" ca="1" si="3"/>
        <v>106375</v>
      </c>
      <c r="H42" s="35">
        <f t="shared" ca="1" si="0"/>
        <v>833384.60465116275</v>
      </c>
      <c r="I42" s="35">
        <v>558372.67272880382</v>
      </c>
      <c r="J42" s="44">
        <v>215</v>
      </c>
      <c r="K42" s="35">
        <v>598022.8588136863</v>
      </c>
      <c r="L42" s="35">
        <f t="shared" ca="1" si="4"/>
        <v>2567650.8952108528</v>
      </c>
      <c r="M42" s="35">
        <f t="shared" ca="1" si="5"/>
        <v>3805657.4</v>
      </c>
      <c r="N42" s="35">
        <f ca="1">IF(VLOOKUP(A42,Calendar!A:E,5,FALSE)=0,"",IF(ISERROR(O42),minIMSM+add_margin,CEILING(MAX(OFFSET(M42,O42,0),OFFSET(L42,O42,0),minIMSM)+add_margin,roundto)))</f>
        <v>3860000</v>
      </c>
      <c r="O42" s="14">
        <f ca="1">IF(INDIRECT("Calendar!E"&amp;MATCH($A42,Calendar!A:A,0)-1),0,IF(INDIRECT("Calendar!E"&amp;MATCH($A42,Calendar!A:A,0)-2),1,2))</f>
        <v>0</v>
      </c>
      <c r="P42" s="18"/>
      <c r="Q42" s="44"/>
    </row>
    <row r="43" spans="1:17" x14ac:dyDescent="0.25">
      <c r="A43" s="3">
        <v>44657</v>
      </c>
      <c r="B43" s="53">
        <v>713075</v>
      </c>
      <c r="C43" s="53">
        <v>711429</v>
      </c>
      <c r="D43" s="35">
        <f t="shared" si="1"/>
        <v>713075</v>
      </c>
      <c r="E43" s="35">
        <f t="shared" ca="1" si="2"/>
        <v>713075</v>
      </c>
      <c r="F43" s="35" t="str">
        <f ca="1">IF(ISERROR(MATCH($A43,Calendar!$A$2:$A$2598,0)),"",
IF(VLOOKUP(A43,Calendar!$A$2:$D$2598,3)=0,"",
IF(ISERROR(AVERAGE(OFFSET(E44,0,0,window_size,1))),
IF(COUNTBLANK(OFFSET(E44,0,0,window_size_max-1))=window_size_max-1,"",MAX(OFFSET(D44,0,0,window_size_max-1))),
VLOOKUP(A43,Calendar!$A$2:$D$2598,3)*AVERAGE(OFFSET(E44,0,0,window_size,1))+MAX(OFFSET(D44,0,0,window_size_max-1)))))</f>
        <v/>
      </c>
      <c r="G43" s="35">
        <f t="shared" ca="1" si="3"/>
        <v>711429</v>
      </c>
      <c r="H43" s="35">
        <f t="shared" ca="1" si="0"/>
        <v>833963.13023255812</v>
      </c>
      <c r="I43" s="35">
        <v>563441.98213696212</v>
      </c>
      <c r="J43" s="44">
        <v>215</v>
      </c>
      <c r="K43" s="35">
        <v>603452.1411774928</v>
      </c>
      <c r="L43" s="35">
        <f t="shared" ca="1" si="4"/>
        <v>2583974.3396472875</v>
      </c>
      <c r="M43" s="35">
        <f t="shared" ca="1" si="5"/>
        <v>3805657.4</v>
      </c>
      <c r="N43" s="35">
        <f ca="1">IF(VLOOKUP(A43,Calendar!A:E,5,FALSE)=0,"",IF(ISERROR(O43),minIMSM+add_margin,CEILING(MAX(OFFSET(M43,O43,0),OFFSET(L43,O43,0),minIMSM)+add_margin,roundto)))</f>
        <v>3860000</v>
      </c>
      <c r="O43" s="14">
        <f ca="1">IF(INDIRECT("Calendar!E"&amp;MATCH($A43,Calendar!A:A,0)-1),0,IF(INDIRECT("Calendar!E"&amp;MATCH($A43,Calendar!A:A,0)-2),1,2))</f>
        <v>0</v>
      </c>
      <c r="Q43" s="44"/>
    </row>
    <row r="44" spans="1:17" x14ac:dyDescent="0.25">
      <c r="A44" s="3">
        <v>44656</v>
      </c>
      <c r="B44" s="53">
        <v>972766</v>
      </c>
      <c r="C44" s="53">
        <v>357968</v>
      </c>
      <c r="D44" s="35">
        <f t="shared" si="1"/>
        <v>972766</v>
      </c>
      <c r="E44" s="35">
        <f t="shared" ca="1" si="2"/>
        <v>972766</v>
      </c>
      <c r="F44" s="35" t="str">
        <f ca="1">IF(ISERROR(MATCH($A44,Calendar!$A$2:$A$2598,0)),"",
IF(VLOOKUP(A44,Calendar!$A$2:$D$2598,3)=0,"",
IF(ISERROR(AVERAGE(OFFSET(E45,0,0,window_size,1))),
IF(COUNTBLANK(OFFSET(E45,0,0,window_size_max-1))=window_size_max-1,"",MAX(OFFSET(D45,0,0,window_size_max-1))),
VLOOKUP(A44,Calendar!$A$2:$D$2598,3)*AVERAGE(OFFSET(E45,0,0,window_size,1))+MAX(OFFSET(D45,0,0,window_size_max-1)))))</f>
        <v/>
      </c>
      <c r="G44" s="35">
        <f t="shared" ca="1" si="3"/>
        <v>357968</v>
      </c>
      <c r="H44" s="35">
        <f t="shared" ca="1" si="0"/>
        <v>838211.9627906977</v>
      </c>
      <c r="I44" s="35">
        <v>564598.39572444884</v>
      </c>
      <c r="J44" s="44">
        <v>215</v>
      </c>
      <c r="K44" s="35">
        <v>604690.67198914604</v>
      </c>
      <c r="L44" s="35">
        <f t="shared" ca="1" si="4"/>
        <v>2591814.9115592213</v>
      </c>
      <c r="M44" s="35">
        <f t="shared" ca="1" si="5"/>
        <v>3805657.4</v>
      </c>
      <c r="N44" s="35">
        <f ca="1">IF(VLOOKUP(A44,Calendar!A:E,5,FALSE)=0,"",IF(ISERROR(O44),minIMSM+add_margin,CEILING(MAX(OFFSET(M44,O44,0),OFFSET(L44,O44,0),minIMSM)+add_margin,roundto)))</f>
        <v>3860000</v>
      </c>
      <c r="O44" s="14">
        <f ca="1">IF(INDIRECT("Calendar!E"&amp;MATCH($A44,Calendar!A:A,0)-1),0,IF(INDIRECT("Calendar!E"&amp;MATCH($A44,Calendar!A:A,0)-2),1,2))</f>
        <v>0</v>
      </c>
      <c r="Q44" s="44"/>
    </row>
    <row r="45" spans="1:17" x14ac:dyDescent="0.25">
      <c r="A45" s="3">
        <v>44655</v>
      </c>
      <c r="B45" s="53">
        <v>428502</v>
      </c>
      <c r="C45" s="53">
        <v>309315</v>
      </c>
      <c r="D45" s="35">
        <f t="shared" si="1"/>
        <v>428502</v>
      </c>
      <c r="E45" s="35" t="str">
        <f t="shared" ca="1" si="2"/>
        <v/>
      </c>
      <c r="F45" s="35" t="str">
        <f ca="1">IF(ISERROR(MATCH($A45,Calendar!$A$2:$A$2598,0)),"",
IF(VLOOKUP(A45,Calendar!$A$2:$D$2598,3)=0,"",
IF(ISERROR(AVERAGE(OFFSET(E46,0,0,window_size,1))),
IF(COUNTBLANK(OFFSET(E46,0,0,window_size_max-1))=window_size_max-1,"",MAX(OFFSET(D46,0,0,window_size_max-1))),
VLOOKUP(A45,Calendar!$A$2:$D$2598,3)*AVERAGE(OFFSET(E46,0,0,window_size,1))+MAX(OFFSET(D46,0,0,window_size_max-1)))))</f>
        <v/>
      </c>
      <c r="G45" s="35">
        <f t="shared" ca="1" si="3"/>
        <v>309315</v>
      </c>
      <c r="H45" s="35">
        <f t="shared" ca="1" si="0"/>
        <v>837879.00930232555</v>
      </c>
      <c r="I45" s="35">
        <v>566351.79655513016</v>
      </c>
      <c r="J45" s="44">
        <v>215</v>
      </c>
      <c r="K45" s="35">
        <v>606568.58226058877</v>
      </c>
      <c r="L45" s="35">
        <f t="shared" ca="1" si="4"/>
        <v>2596927.897858033</v>
      </c>
      <c r="M45" s="35">
        <f t="shared" ca="1" si="5"/>
        <v>3805657.4</v>
      </c>
      <c r="N45" s="35">
        <f ca="1">IF(VLOOKUP(A45,Calendar!A:E,5,FALSE)=0,"",IF(ISERROR(O45),minIMSM+add_margin,CEILING(MAX(OFFSET(M45,O45,0),OFFSET(L45,O45,0),minIMSM)+add_margin,roundto)))</f>
        <v>3860000</v>
      </c>
      <c r="O45" s="14">
        <f ca="1">IF(INDIRECT("Calendar!E"&amp;MATCH($A45,Calendar!A:A,0)-1),0,IF(INDIRECT("Calendar!E"&amp;MATCH($A45,Calendar!A:A,0)-2),1,2))</f>
        <v>0</v>
      </c>
      <c r="Q45" s="44"/>
    </row>
    <row r="46" spans="1:17" x14ac:dyDescent="0.25">
      <c r="A46" s="3">
        <v>44652</v>
      </c>
      <c r="B46" s="53">
        <v>615845</v>
      </c>
      <c r="C46" s="53">
        <v>391934</v>
      </c>
      <c r="D46" s="35">
        <f t="shared" si="1"/>
        <v>615845</v>
      </c>
      <c r="E46" s="35" t="str">
        <f t="shared" ca="1" si="2"/>
        <v/>
      </c>
      <c r="F46" s="35" t="str">
        <f ca="1">IF(ISERROR(MATCH($A46,Calendar!$A$2:$A$2598,0)),"",
IF(VLOOKUP(A46,Calendar!$A$2:$D$2598,3)=0,"",
IF(ISERROR(AVERAGE(OFFSET(E47,0,0,window_size,1))),
IF(COUNTBLANK(OFFSET(E47,0,0,window_size_max-1))=window_size_max-1,"",MAX(OFFSET(D47,0,0,window_size_max-1))),
VLOOKUP(A46,Calendar!$A$2:$D$2598,3)*AVERAGE(OFFSET(E47,0,0,window_size,1))+MAX(OFFSET(D47,0,0,window_size_max-1)))))</f>
        <v/>
      </c>
      <c r="G46" s="35">
        <f t="shared" ca="1" si="3"/>
        <v>391934</v>
      </c>
      <c r="H46" s="35">
        <f t="shared" ca="1" si="0"/>
        <v>837739.89302325586</v>
      </c>
      <c r="I46" s="35">
        <v>568886.05818949186</v>
      </c>
      <c r="J46" s="44">
        <v>215</v>
      </c>
      <c r="K46" s="35">
        <v>609282.80246079341</v>
      </c>
      <c r="L46" s="35">
        <f t="shared" ca="1" si="4"/>
        <v>2604660.0201595565</v>
      </c>
      <c r="M46" s="35">
        <f t="shared" ca="1" si="5"/>
        <v>3805657.4</v>
      </c>
      <c r="N46" s="35">
        <f ca="1">IF(VLOOKUP(A46,Calendar!A:E,5,FALSE)=0,"",IF(ISERROR(O46),minIMSM+add_margin,CEILING(MAX(OFFSET(M46,O46,0),OFFSET(L46,O46,0),minIMSM)+add_margin,roundto)))</f>
        <v>3860000</v>
      </c>
      <c r="O46" s="14">
        <f ca="1">IF(INDIRECT("Calendar!E"&amp;MATCH($A46,Calendar!A:A,0)-1),0,IF(INDIRECT("Calendar!E"&amp;MATCH($A46,Calendar!A:A,0)-2),1,2))</f>
        <v>0</v>
      </c>
      <c r="Q46" s="44"/>
    </row>
    <row r="47" spans="1:17" x14ac:dyDescent="0.25">
      <c r="A47" s="3">
        <v>44651</v>
      </c>
      <c r="B47" s="53">
        <v>695085</v>
      </c>
      <c r="C47" s="53">
        <v>411384</v>
      </c>
      <c r="D47" s="35">
        <f t="shared" si="1"/>
        <v>695085</v>
      </c>
      <c r="E47" s="35">
        <f t="shared" ca="1" si="2"/>
        <v>695085</v>
      </c>
      <c r="F47" s="35" t="str">
        <f ca="1">IF(ISERROR(MATCH($A47,Calendar!$A$2:$A$2598,0)),"",
IF(VLOOKUP(A47,Calendar!$A$2:$D$2598,3)=0,"",
IF(ISERROR(AVERAGE(OFFSET(E48,0,0,window_size,1))),
IF(COUNTBLANK(OFFSET(E48,0,0,window_size_max-1))=window_size_max-1,"",MAX(OFFSET(D48,0,0,window_size_max-1))),
VLOOKUP(A47,Calendar!$A$2:$D$2598,3)*AVERAGE(OFFSET(E48,0,0,window_size,1))+MAX(OFFSET(D48,0,0,window_size_max-1)))))</f>
        <v/>
      </c>
      <c r="G47" s="35">
        <f t="shared" ca="1" si="3"/>
        <v>411384</v>
      </c>
      <c r="H47" s="35">
        <f t="shared" ca="1" si="0"/>
        <v>836292.12093023257</v>
      </c>
      <c r="I47" s="35">
        <v>568796.47306865116</v>
      </c>
      <c r="J47" s="44">
        <v>215</v>
      </c>
      <c r="K47" s="35">
        <v>609186.85587764403</v>
      </c>
      <c r="L47" s="35">
        <f t="shared" ca="1" si="4"/>
        <v>2602934.0029754005</v>
      </c>
      <c r="M47" s="35">
        <f t="shared" ca="1" si="5"/>
        <v>3805657.4</v>
      </c>
      <c r="N47" s="35">
        <f ca="1">IF(VLOOKUP(A47,Calendar!A:E,5,FALSE)=0,"",IF(ISERROR(O47),minIMSM+add_margin,CEILING(MAX(OFFSET(M47,O47,0),OFFSET(L47,O47,0),minIMSM)+add_margin,roundto)))</f>
        <v>3860000</v>
      </c>
      <c r="O47" s="14">
        <f ca="1">IF(INDIRECT("Calendar!E"&amp;MATCH($A47,Calendar!A:A,0)-1),0,IF(INDIRECT("Calendar!E"&amp;MATCH($A47,Calendar!A:A,0)-2),1,2))</f>
        <v>0</v>
      </c>
      <c r="Q47" s="44"/>
    </row>
    <row r="48" spans="1:17" x14ac:dyDescent="0.25">
      <c r="A48" s="3">
        <v>44650</v>
      </c>
      <c r="B48" s="53">
        <v>1300802</v>
      </c>
      <c r="C48" s="53">
        <v>1041538</v>
      </c>
      <c r="D48" s="35">
        <f t="shared" si="1"/>
        <v>1300802</v>
      </c>
      <c r="E48" s="35">
        <f t="shared" ca="1" si="2"/>
        <v>1300802</v>
      </c>
      <c r="F48" s="35" t="str">
        <f ca="1">IF(ISERROR(MATCH($A48,Calendar!$A$2:$A$2598,0)),"",
IF(VLOOKUP(A48,Calendar!$A$2:$D$2598,3)=0,"",
IF(ISERROR(AVERAGE(OFFSET(E49,0,0,window_size,1))),
IF(COUNTBLANK(OFFSET(E49,0,0,window_size_max-1))=window_size_max-1,"",MAX(OFFSET(D49,0,0,window_size_max-1))),
VLOOKUP(A48,Calendar!$A$2:$D$2598,3)*AVERAGE(OFFSET(E49,0,0,window_size,1))+MAX(OFFSET(D49,0,0,window_size_max-1)))))</f>
        <v/>
      </c>
      <c r="G48" s="35">
        <f t="shared" ca="1" si="3"/>
        <v>1041538</v>
      </c>
      <c r="H48" s="35">
        <f t="shared" ca="1" si="0"/>
        <v>832405.85581395344</v>
      </c>
      <c r="I48" s="35">
        <v>564003.26068327029</v>
      </c>
      <c r="J48" s="44">
        <v>215</v>
      </c>
      <c r="K48" s="35">
        <v>604053.27625671076</v>
      </c>
      <c r="L48" s="35">
        <f t="shared" ca="1" si="4"/>
        <v>2584160.3569584144</v>
      </c>
      <c r="M48" s="35">
        <f t="shared" ca="1" si="5"/>
        <v>3805657.4</v>
      </c>
      <c r="N48" s="35">
        <f ca="1">IF(VLOOKUP(A48,Calendar!A:E,5,FALSE)=0,"",IF(ISERROR(O48),minIMSM+add_margin,CEILING(MAX(OFFSET(M48,O48,0),OFFSET(L48,O48,0),minIMSM)+add_margin,roundto)))</f>
        <v>3860000</v>
      </c>
      <c r="O48" s="14">
        <f ca="1">IF(INDIRECT("Calendar!E"&amp;MATCH($A48,Calendar!A:A,0)-1),0,IF(INDIRECT("Calendar!E"&amp;MATCH($A48,Calendar!A:A,0)-2),1,2))</f>
        <v>0</v>
      </c>
      <c r="Q48" s="44"/>
    </row>
    <row r="49" spans="1:17" x14ac:dyDescent="0.25">
      <c r="A49" s="3">
        <v>44649</v>
      </c>
      <c r="B49" s="53">
        <v>1739385</v>
      </c>
      <c r="C49" s="53">
        <v>825822</v>
      </c>
      <c r="D49" s="35">
        <f t="shared" si="1"/>
        <v>1739385</v>
      </c>
      <c r="E49" s="35">
        <f t="shared" ca="1" si="2"/>
        <v>1739385</v>
      </c>
      <c r="F49" s="35" t="str">
        <f ca="1">IF(ISERROR(MATCH($A49,Calendar!$A$2:$A$2598,0)),"",
IF(VLOOKUP(A49,Calendar!$A$2:$D$2598,3)=0,"",
IF(ISERROR(AVERAGE(OFFSET(E50,0,0,window_size,1))),
IF(COUNTBLANK(OFFSET(E50,0,0,window_size_max-1))=window_size_max-1,"",MAX(OFFSET(D50,0,0,window_size_max-1))),
VLOOKUP(A49,Calendar!$A$2:$D$2598,3)*AVERAGE(OFFSET(E50,0,0,window_size,1))+MAX(OFFSET(D50,0,0,window_size_max-1)))))</f>
        <v/>
      </c>
      <c r="G49" s="35">
        <f t="shared" ca="1" si="3"/>
        <v>825822</v>
      </c>
      <c r="H49" s="35">
        <f t="shared" ca="1" si="0"/>
        <v>835561.14883720933</v>
      </c>
      <c r="I49" s="35">
        <v>563682.64903891773</v>
      </c>
      <c r="J49" s="44">
        <v>215</v>
      </c>
      <c r="K49" s="35">
        <v>603709.89789761649</v>
      </c>
      <c r="L49" s="35">
        <f t="shared" ca="1" si="4"/>
        <v>2586319.8527402971</v>
      </c>
      <c r="M49" s="35">
        <f t="shared" ca="1" si="5"/>
        <v>3805657.4</v>
      </c>
      <c r="N49" s="35">
        <f ca="1">IF(VLOOKUP(A49,Calendar!A:E,5,FALSE)=0,"",IF(ISERROR(O49),minIMSM+add_margin,CEILING(MAX(OFFSET(M49,O49,0),OFFSET(L49,O49,0),minIMSM)+add_margin,roundto)))</f>
        <v>3860000</v>
      </c>
      <c r="O49" s="14">
        <f ca="1">IF(INDIRECT("Calendar!E"&amp;MATCH($A49,Calendar!A:A,0)-1),0,IF(INDIRECT("Calendar!E"&amp;MATCH($A49,Calendar!A:A,0)-2),1,2))</f>
        <v>0</v>
      </c>
      <c r="Q49" s="44"/>
    </row>
    <row r="50" spans="1:17" x14ac:dyDescent="0.25">
      <c r="A50" s="3">
        <v>44648</v>
      </c>
      <c r="B50" s="53">
        <v>1495665</v>
      </c>
      <c r="C50" s="53">
        <v>996898</v>
      </c>
      <c r="D50" s="35">
        <f t="shared" si="1"/>
        <v>1495665</v>
      </c>
      <c r="E50" s="35" t="str">
        <f t="shared" ca="1" si="2"/>
        <v/>
      </c>
      <c r="F50" s="35" t="str">
        <f ca="1">IF(ISERROR(MATCH($A50,Calendar!$A$2:$A$2598,0)),"",
IF(VLOOKUP(A50,Calendar!$A$2:$D$2598,3)=0,"",
IF(ISERROR(AVERAGE(OFFSET(E51,0,0,window_size,1))),
IF(COUNTBLANK(OFFSET(E51,0,0,window_size_max-1))=window_size_max-1,"",MAX(OFFSET(D51,0,0,window_size_max-1))),
VLOOKUP(A50,Calendar!$A$2:$D$2598,3)*AVERAGE(OFFSET(E51,0,0,window_size,1))+MAX(OFFSET(D51,0,0,window_size_max-1)))))</f>
        <v/>
      </c>
      <c r="G50" s="35">
        <f t="shared" ca="1" si="3"/>
        <v>996898</v>
      </c>
      <c r="H50" s="35">
        <f t="shared" ca="1" si="0"/>
        <v>832489.89767441864</v>
      </c>
      <c r="I50" s="35">
        <v>569634.74371199717</v>
      </c>
      <c r="J50" s="44">
        <v>215</v>
      </c>
      <c r="K50" s="35">
        <v>610084.65233344736</v>
      </c>
      <c r="L50" s="35">
        <f t="shared" ca="1" si="4"/>
        <v>2601735.3894414161</v>
      </c>
      <c r="M50" s="35">
        <f t="shared" ca="1" si="5"/>
        <v>3805657.4</v>
      </c>
      <c r="N50" s="35">
        <f ca="1">IF(VLOOKUP(A50,Calendar!A:E,5,FALSE)=0,"",IF(ISERROR(O50),minIMSM+add_margin,CEILING(MAX(OFFSET(M50,O50,0),OFFSET(L50,O50,0),minIMSM)+add_margin,roundto)))</f>
        <v>3860000</v>
      </c>
      <c r="O50" s="14">
        <f ca="1">IF(INDIRECT("Calendar!E"&amp;MATCH($A50,Calendar!A:A,0)-1),0,IF(INDIRECT("Calendar!E"&amp;MATCH($A50,Calendar!A:A,0)-2),1,2))</f>
        <v>0</v>
      </c>
      <c r="Q50" s="44"/>
    </row>
    <row r="51" spans="1:17" x14ac:dyDescent="0.25">
      <c r="A51" s="3">
        <v>44645</v>
      </c>
      <c r="B51" s="53">
        <v>920419</v>
      </c>
      <c r="C51" s="53">
        <v>299301</v>
      </c>
      <c r="D51" s="35">
        <f t="shared" si="1"/>
        <v>920419</v>
      </c>
      <c r="E51" s="35" t="str">
        <f t="shared" ca="1" si="2"/>
        <v/>
      </c>
      <c r="F51" s="35" t="str">
        <f ca="1">IF(ISERROR(MATCH($A51,Calendar!$A$2:$A$2598,0)),"",
IF(VLOOKUP(A51,Calendar!$A$2:$D$2598,3)=0,"",
IF(ISERROR(AVERAGE(OFFSET(E52,0,0,window_size,1))),
IF(COUNTBLANK(OFFSET(E52,0,0,window_size_max-1))=window_size_max-1,"",MAX(OFFSET(D52,0,0,window_size_max-1))),
VLOOKUP(A51,Calendar!$A$2:$D$2598,3)*AVERAGE(OFFSET(E52,0,0,window_size,1))+MAX(OFFSET(D52,0,0,window_size_max-1)))))</f>
        <v/>
      </c>
      <c r="G51" s="35">
        <f t="shared" ca="1" si="3"/>
        <v>299301</v>
      </c>
      <c r="H51" s="35">
        <f t="shared" ca="1" si="0"/>
        <v>834671.93488372094</v>
      </c>
      <c r="I51" s="35">
        <v>569350.19547578751</v>
      </c>
      <c r="J51" s="44">
        <v>215</v>
      </c>
      <c r="K51" s="35">
        <v>609779.89825431805</v>
      </c>
      <c r="L51" s="35">
        <f t="shared" ca="1" si="4"/>
        <v>2603033.6398212435</v>
      </c>
      <c r="M51" s="35">
        <f t="shared" ca="1" si="5"/>
        <v>3805657.4</v>
      </c>
      <c r="N51" s="35">
        <f ca="1">IF(VLOOKUP(A51,Calendar!A:E,5,FALSE)=0,"",IF(ISERROR(O51),minIMSM+add_margin,CEILING(MAX(OFFSET(M51,O51,0),OFFSET(L51,O51,0),minIMSM)+add_margin,roundto)))</f>
        <v>3860000</v>
      </c>
      <c r="O51" s="14">
        <f ca="1">IF(INDIRECT("Calendar!E"&amp;MATCH($A51,Calendar!A:A,0)-1),0,IF(INDIRECT("Calendar!E"&amp;MATCH($A51,Calendar!A:A,0)-2),1,2))</f>
        <v>0</v>
      </c>
      <c r="Q51" s="44"/>
    </row>
    <row r="52" spans="1:17" x14ac:dyDescent="0.25">
      <c r="A52" s="3">
        <v>44644</v>
      </c>
      <c r="B52" s="53">
        <v>506366</v>
      </c>
      <c r="C52" s="53">
        <v>489028</v>
      </c>
      <c r="D52" s="35">
        <f t="shared" si="1"/>
        <v>506366</v>
      </c>
      <c r="E52" s="35">
        <f t="shared" ca="1" si="2"/>
        <v>506366</v>
      </c>
      <c r="F52" s="35" t="str">
        <f ca="1">IF(ISERROR(MATCH($A52,Calendar!$A$2:$A$2598,0)),"",
IF(VLOOKUP(A52,Calendar!$A$2:$D$2598,3)=0,"",
IF(ISERROR(AVERAGE(OFFSET(E53,0,0,window_size,1))),
IF(COUNTBLANK(OFFSET(E53,0,0,window_size_max-1))=window_size_max-1,"",MAX(OFFSET(D53,0,0,window_size_max-1))),
VLOOKUP(A52,Calendar!$A$2:$D$2598,3)*AVERAGE(OFFSET(E53,0,0,window_size,1))+MAX(OFFSET(D53,0,0,window_size_max-1)))))</f>
        <v/>
      </c>
      <c r="G52" s="35">
        <f t="shared" ca="1" si="3"/>
        <v>489028</v>
      </c>
      <c r="H52" s="35">
        <f t="shared" ca="1" si="0"/>
        <v>834080.85581395344</v>
      </c>
      <c r="I52" s="35">
        <v>568353.95438740565</v>
      </c>
      <c r="J52" s="44">
        <v>215</v>
      </c>
      <c r="K52" s="35">
        <v>608712.91383183515</v>
      </c>
      <c r="L52" s="35">
        <f t="shared" ca="1" si="4"/>
        <v>2599348.3059262754</v>
      </c>
      <c r="M52" s="35">
        <f t="shared" ca="1" si="5"/>
        <v>3805657.4</v>
      </c>
      <c r="N52" s="35">
        <f ca="1">IF(VLOOKUP(A52,Calendar!A:E,5,FALSE)=0,"",IF(ISERROR(O52),minIMSM+add_margin,CEILING(MAX(OFFSET(M52,O52,0),OFFSET(L52,O52,0),minIMSM)+add_margin,roundto)))</f>
        <v>3860000</v>
      </c>
      <c r="O52" s="14">
        <f ca="1">IF(INDIRECT("Calendar!E"&amp;MATCH($A52,Calendar!A:A,0)-1),0,IF(INDIRECT("Calendar!E"&amp;MATCH($A52,Calendar!A:A,0)-2),1,2))</f>
        <v>0</v>
      </c>
      <c r="Q52" s="44"/>
    </row>
    <row r="53" spans="1:17" x14ac:dyDescent="0.25">
      <c r="A53" s="3">
        <v>44643</v>
      </c>
      <c r="B53" s="53">
        <v>1508966</v>
      </c>
      <c r="C53" s="53">
        <v>1245077</v>
      </c>
      <c r="D53" s="35">
        <f t="shared" si="1"/>
        <v>1508966</v>
      </c>
      <c r="E53" s="35">
        <f t="shared" ca="1" si="2"/>
        <v>1508966</v>
      </c>
      <c r="F53" s="35" t="str">
        <f ca="1">IF(ISERROR(MATCH($A53,Calendar!$A$2:$A$2598,0)),"",
IF(VLOOKUP(A53,Calendar!$A$2:$D$2598,3)=0,"",
IF(ISERROR(AVERAGE(OFFSET(E54,0,0,window_size,1))),
IF(COUNTBLANK(OFFSET(E54,0,0,window_size_max-1))=window_size_max-1,"",MAX(OFFSET(D54,0,0,window_size_max-1))),
VLOOKUP(A53,Calendar!$A$2:$D$2598,3)*AVERAGE(OFFSET(E54,0,0,window_size,1))+MAX(OFFSET(D54,0,0,window_size_max-1)))))</f>
        <v/>
      </c>
      <c r="G53" s="35">
        <f t="shared" ca="1" si="3"/>
        <v>1245077</v>
      </c>
      <c r="H53" s="35">
        <f t="shared" ca="1" si="0"/>
        <v>829224.18604651163</v>
      </c>
      <c r="I53" s="35">
        <v>572457.09557590319</v>
      </c>
      <c r="J53" s="44">
        <v>215</v>
      </c>
      <c r="K53" s="35">
        <v>613107.42012396746</v>
      </c>
      <c r="L53" s="35">
        <f t="shared" ca="1" si="4"/>
        <v>2607235.7044060174</v>
      </c>
      <c r="M53" s="35">
        <f t="shared" ca="1" si="5"/>
        <v>3805657.4</v>
      </c>
      <c r="N53" s="35">
        <f ca="1">IF(VLOOKUP(A53,Calendar!A:E,5,FALSE)=0,"",IF(ISERROR(O53),minIMSM+add_margin,CEILING(MAX(OFFSET(M53,O53,0),OFFSET(L53,O53,0),minIMSM)+add_margin,roundto)))</f>
        <v>3860000</v>
      </c>
      <c r="O53" s="14">
        <f ca="1">IF(INDIRECT("Calendar!E"&amp;MATCH($A53,Calendar!A:A,0)-1),0,IF(INDIRECT("Calendar!E"&amp;MATCH($A53,Calendar!A:A,0)-2),1,2))</f>
        <v>0</v>
      </c>
      <c r="Q53" s="44"/>
    </row>
    <row r="54" spans="1:17" x14ac:dyDescent="0.25">
      <c r="A54" s="3">
        <v>44642</v>
      </c>
      <c r="B54" s="53">
        <v>1090451</v>
      </c>
      <c r="C54" s="53">
        <v>314357</v>
      </c>
      <c r="D54" s="35">
        <f t="shared" si="1"/>
        <v>1090451</v>
      </c>
      <c r="E54" s="35">
        <f t="shared" ca="1" si="2"/>
        <v>1090451</v>
      </c>
      <c r="F54" s="35" t="str">
        <f ca="1">IF(ISERROR(MATCH($A54,Calendar!$A$2:$A$2598,0)),"",
IF(VLOOKUP(A54,Calendar!$A$2:$D$2598,3)=0,"",
IF(ISERROR(AVERAGE(OFFSET(E55,0,0,window_size,1))),
IF(COUNTBLANK(OFFSET(E55,0,0,window_size_max-1))=window_size_max-1,"",MAX(OFFSET(D55,0,0,window_size_max-1))),
VLOOKUP(A54,Calendar!$A$2:$D$2598,3)*AVERAGE(OFFSET(E55,0,0,window_size,1))+MAX(OFFSET(D55,0,0,window_size_max-1)))))</f>
        <v/>
      </c>
      <c r="G54" s="35">
        <f t="shared" ca="1" si="3"/>
        <v>314357</v>
      </c>
      <c r="H54" s="35">
        <f t="shared" ca="1" si="0"/>
        <v>832571.8</v>
      </c>
      <c r="I54" s="35">
        <v>573669.42537678557</v>
      </c>
      <c r="J54" s="44">
        <v>215</v>
      </c>
      <c r="K54" s="35">
        <v>614405.83777360921</v>
      </c>
      <c r="L54" s="35">
        <f t="shared" ca="1" si="4"/>
        <v>2614348.7295434666</v>
      </c>
      <c r="M54" s="35">
        <f t="shared" ca="1" si="5"/>
        <v>3805657.4</v>
      </c>
      <c r="N54" s="35">
        <f ca="1">IF(VLOOKUP(A54,Calendar!A:E,5,FALSE)=0,"",IF(ISERROR(O54),minIMSM+add_margin,CEILING(MAX(OFFSET(M54,O54,0),OFFSET(L54,O54,0),minIMSM)+add_margin,roundto)))</f>
        <v>3860000</v>
      </c>
      <c r="O54" s="14">
        <f ca="1">IF(INDIRECT("Calendar!E"&amp;MATCH($A54,Calendar!A:A,0)-1),0,IF(INDIRECT("Calendar!E"&amp;MATCH($A54,Calendar!A:A,0)-2),1,2))</f>
        <v>0</v>
      </c>
      <c r="Q54" s="44"/>
    </row>
    <row r="55" spans="1:17" x14ac:dyDescent="0.25">
      <c r="A55" s="3">
        <v>44641</v>
      </c>
      <c r="B55" s="53">
        <v>298362</v>
      </c>
      <c r="C55" s="53">
        <v>171660</v>
      </c>
      <c r="D55" s="35">
        <f t="shared" si="1"/>
        <v>298362</v>
      </c>
      <c r="E55" s="35" t="str">
        <f t="shared" ca="1" si="2"/>
        <v/>
      </c>
      <c r="F55" s="35" t="str">
        <f ca="1">IF(ISERROR(MATCH($A55,Calendar!$A$2:$A$2598,0)),"",
IF(VLOOKUP(A55,Calendar!$A$2:$D$2598,3)=0,"",
IF(ISERROR(AVERAGE(OFFSET(E56,0,0,window_size,1))),
IF(COUNTBLANK(OFFSET(E56,0,0,window_size_max-1))=window_size_max-1,"",MAX(OFFSET(D56,0,0,window_size_max-1))),
VLOOKUP(A55,Calendar!$A$2:$D$2598,3)*AVERAGE(OFFSET(E56,0,0,window_size,1))+MAX(OFFSET(D56,0,0,window_size_max-1)))))</f>
        <v/>
      </c>
      <c r="G55" s="35">
        <f t="shared" ca="1" si="3"/>
        <v>171660</v>
      </c>
      <c r="H55" s="35">
        <f t="shared" ca="1" si="0"/>
        <v>833119.89302325586</v>
      </c>
      <c r="I55" s="35">
        <v>572958.86151979642</v>
      </c>
      <c r="J55" s="44">
        <v>215</v>
      </c>
      <c r="K55" s="35">
        <v>613644.81659567496</v>
      </c>
      <c r="L55" s="35">
        <f t="shared" ca="1" si="4"/>
        <v>2612689.8611507132</v>
      </c>
      <c r="M55" s="35">
        <f t="shared" ca="1" si="5"/>
        <v>3805657.4</v>
      </c>
      <c r="N55" s="35">
        <f ca="1">IF(VLOOKUP(A55,Calendar!A:E,5,FALSE)=0,"",IF(ISERROR(O55),minIMSM+add_margin,CEILING(MAX(OFFSET(M55,O55,0),OFFSET(L55,O55,0),minIMSM)+add_margin,roundto)))</f>
        <v>3860000</v>
      </c>
      <c r="O55" s="14">
        <f ca="1">IF(INDIRECT("Calendar!E"&amp;MATCH($A55,Calendar!A:A,0)-1),0,IF(INDIRECT("Calendar!E"&amp;MATCH($A55,Calendar!A:A,0)-2),1,2))</f>
        <v>0</v>
      </c>
      <c r="Q55" s="44"/>
    </row>
    <row r="56" spans="1:17" x14ac:dyDescent="0.25">
      <c r="A56" s="3">
        <v>44638</v>
      </c>
      <c r="B56" s="53">
        <v>493521</v>
      </c>
      <c r="C56" s="53">
        <v>412646</v>
      </c>
      <c r="D56" s="35">
        <f t="shared" si="1"/>
        <v>493521</v>
      </c>
      <c r="E56" s="35" t="str">
        <f t="shared" ca="1" si="2"/>
        <v/>
      </c>
      <c r="F56" s="35" t="str">
        <f ca="1">IF(ISERROR(MATCH($A56,Calendar!$A$2:$A$2598,0)),"",
IF(VLOOKUP(A56,Calendar!$A$2:$D$2598,3)=0,"",
IF(ISERROR(AVERAGE(OFFSET(E57,0,0,window_size,1))),
IF(COUNTBLANK(OFFSET(E57,0,0,window_size_max-1))=window_size_max-1,"",MAX(OFFSET(D57,0,0,window_size_max-1))),
VLOOKUP(A56,Calendar!$A$2:$D$2598,3)*AVERAGE(OFFSET(E57,0,0,window_size,1))+MAX(OFFSET(D57,0,0,window_size_max-1)))))</f>
        <v/>
      </c>
      <c r="G56" s="35">
        <f t="shared" ca="1" si="3"/>
        <v>412646</v>
      </c>
      <c r="H56" s="35">
        <f t="shared" ca="1" si="0"/>
        <v>832790.07441860461</v>
      </c>
      <c r="I56" s="35">
        <v>573903.53484482924</v>
      </c>
      <c r="J56" s="44">
        <v>215</v>
      </c>
      <c r="K56" s="35">
        <v>614656.57141476439</v>
      </c>
      <c r="L56" s="35">
        <f t="shared" ca="1" si="4"/>
        <v>2615294.1315214215</v>
      </c>
      <c r="M56" s="35">
        <f t="shared" ca="1" si="5"/>
        <v>3805657.4</v>
      </c>
      <c r="N56" s="35">
        <f ca="1">IF(VLOOKUP(A56,Calendar!A:E,5,FALSE)=0,"",IF(ISERROR(O56),minIMSM+add_margin,CEILING(MAX(OFFSET(M56,O56,0),OFFSET(L56,O56,0),minIMSM)+add_margin,roundto)))</f>
        <v>3860000</v>
      </c>
      <c r="O56" s="14">
        <f ca="1">IF(INDIRECT("Calendar!E"&amp;MATCH($A56,Calendar!A:A,0)-1),0,IF(INDIRECT("Calendar!E"&amp;MATCH($A56,Calendar!A:A,0)-2),1,2))</f>
        <v>0</v>
      </c>
      <c r="Q56" s="44"/>
    </row>
    <row r="57" spans="1:17" x14ac:dyDescent="0.25">
      <c r="A57" s="3">
        <v>44637</v>
      </c>
      <c r="B57" s="53">
        <v>1025796</v>
      </c>
      <c r="C57" s="53">
        <v>760015</v>
      </c>
      <c r="D57" s="35">
        <f t="shared" si="1"/>
        <v>1025796</v>
      </c>
      <c r="E57" s="35">
        <f t="shared" ca="1" si="2"/>
        <v>1025796</v>
      </c>
      <c r="F57" s="35" t="str">
        <f ca="1">IF(ISERROR(MATCH($A57,Calendar!$A$2:$A$2598,0)),"",
IF(VLOOKUP(A57,Calendar!$A$2:$D$2598,3)=0,"",
IF(ISERROR(AVERAGE(OFFSET(E58,0,0,window_size,1))),
IF(COUNTBLANK(OFFSET(E58,0,0,window_size_max-1))=window_size_max-1,"",MAX(OFFSET(D58,0,0,window_size_max-1))),
VLOOKUP(A57,Calendar!$A$2:$D$2598,3)*AVERAGE(OFFSET(E58,0,0,window_size,1))+MAX(OFFSET(D58,0,0,window_size_max-1)))))</f>
        <v/>
      </c>
      <c r="G57" s="35">
        <f t="shared" ca="1" si="3"/>
        <v>760015</v>
      </c>
      <c r="H57" s="35">
        <f t="shared" ca="1" si="0"/>
        <v>829113.18139534886</v>
      </c>
      <c r="I57" s="35">
        <v>578212.23396468419</v>
      </c>
      <c r="J57" s="44">
        <v>215</v>
      </c>
      <c r="K57" s="35">
        <v>619271.23235945415</v>
      </c>
      <c r="L57" s="35">
        <f t="shared" ca="1" si="4"/>
        <v>2624999.7552377656</v>
      </c>
      <c r="M57" s="35">
        <f t="shared" ca="1" si="5"/>
        <v>3805657.4</v>
      </c>
      <c r="N57" s="35">
        <f ca="1">IF(VLOOKUP(A57,Calendar!A:E,5,FALSE)=0,"",IF(ISERROR(O57),minIMSM+add_margin,CEILING(MAX(OFFSET(M57,O57,0),OFFSET(L57,O57,0),minIMSM)+add_margin,roundto)))</f>
        <v>3860000</v>
      </c>
      <c r="O57" s="14">
        <f ca="1">IF(INDIRECT("Calendar!E"&amp;MATCH($A57,Calendar!A:A,0)-1),0,IF(INDIRECT("Calendar!E"&amp;MATCH($A57,Calendar!A:A,0)-2),1,2))</f>
        <v>0</v>
      </c>
      <c r="Q57" s="44"/>
    </row>
    <row r="58" spans="1:17" x14ac:dyDescent="0.25">
      <c r="A58" s="3">
        <v>44636</v>
      </c>
      <c r="B58" s="53">
        <v>1064666</v>
      </c>
      <c r="C58" s="53">
        <v>487404</v>
      </c>
      <c r="D58" s="35">
        <f t="shared" si="1"/>
        <v>1064666</v>
      </c>
      <c r="E58" s="35">
        <f t="shared" ca="1" si="2"/>
        <v>1064666</v>
      </c>
      <c r="F58" s="35" t="str">
        <f ca="1">IF(ISERROR(MATCH($A58,Calendar!$A$2:$A$2598,0)),"",
IF(VLOOKUP(A58,Calendar!$A$2:$D$2598,3)=0,"",
IF(ISERROR(AVERAGE(OFFSET(E59,0,0,window_size,1))),
IF(COUNTBLANK(OFFSET(E59,0,0,window_size_max-1))=window_size_max-1,"",MAX(OFFSET(D59,0,0,window_size_max-1))),
VLOOKUP(A58,Calendar!$A$2:$D$2598,3)*AVERAGE(OFFSET(E59,0,0,window_size,1))+MAX(OFFSET(D59,0,0,window_size_max-1)))))</f>
        <v/>
      </c>
      <c r="G58" s="35">
        <f t="shared" ca="1" si="3"/>
        <v>487404</v>
      </c>
      <c r="H58" s="35">
        <f t="shared" ca="1" si="0"/>
        <v>827349.63255813951</v>
      </c>
      <c r="I58" s="35">
        <v>582064.53942159994</v>
      </c>
      <c r="J58" s="44">
        <v>215</v>
      </c>
      <c r="K58" s="35">
        <v>623397.09101064794</v>
      </c>
      <c r="L58" s="35">
        <f t="shared" ca="1" si="4"/>
        <v>2635201.1964890184</v>
      </c>
      <c r="M58" s="35">
        <f t="shared" ca="1" si="5"/>
        <v>4182238</v>
      </c>
      <c r="N58" s="35">
        <f ca="1">IF(VLOOKUP(A58,Calendar!A:E,5,FALSE)=0,"",IF(ISERROR(O58),minIMSM+add_margin,CEILING(MAX(OFFSET(M58,O58,0),OFFSET(L58,O58,0),minIMSM)+add_margin,roundto)))</f>
        <v>4240000</v>
      </c>
      <c r="O58" s="14">
        <f ca="1">IF(INDIRECT("Calendar!E"&amp;MATCH($A58,Calendar!A:A,0)-1),0,IF(INDIRECT("Calendar!E"&amp;MATCH($A58,Calendar!A:A,0)-2),1,2))</f>
        <v>0</v>
      </c>
      <c r="Q58" s="44"/>
    </row>
    <row r="59" spans="1:17" x14ac:dyDescent="0.25">
      <c r="A59" s="3">
        <v>44635</v>
      </c>
      <c r="B59" s="53">
        <v>776991</v>
      </c>
      <c r="C59" s="53">
        <v>423471</v>
      </c>
      <c r="D59" s="35">
        <f t="shared" si="1"/>
        <v>776991</v>
      </c>
      <c r="E59" s="35">
        <f t="shared" ca="1" si="2"/>
        <v>776991</v>
      </c>
      <c r="F59" s="35" t="str">
        <f ca="1">IF(ISERROR(MATCH($A59,Calendar!$A$2:$A$2598,0)),"",
IF(VLOOKUP(A59,Calendar!$A$2:$D$2598,3)=0,"",
IF(ISERROR(AVERAGE(OFFSET(E60,0,0,window_size,1))),
IF(COUNTBLANK(OFFSET(E60,0,0,window_size_max-1))=window_size_max-1,"",MAX(OFFSET(D60,0,0,window_size_max-1))),
VLOOKUP(A59,Calendar!$A$2:$D$2598,3)*AVERAGE(OFFSET(E60,0,0,window_size,1))+MAX(OFFSET(D60,0,0,window_size_max-1)))))</f>
        <v/>
      </c>
      <c r="G59" s="35">
        <f t="shared" ca="1" si="3"/>
        <v>423471</v>
      </c>
      <c r="H59" s="35">
        <f t="shared" ca="1" si="0"/>
        <v>832236.06511627906</v>
      </c>
      <c r="I59" s="35">
        <v>583171.49162888259</v>
      </c>
      <c r="J59" s="44">
        <v>215</v>
      </c>
      <c r="K59" s="35">
        <v>624582.64817685762</v>
      </c>
      <c r="L59" s="35">
        <f t="shared" ca="1" si="4"/>
        <v>2643525.7448291662</v>
      </c>
      <c r="M59" s="35">
        <f t="shared" ca="1" si="5"/>
        <v>4200067.5999999996</v>
      </c>
      <c r="N59" s="35">
        <f ca="1">IF(VLOOKUP(A59,Calendar!A:E,5,FALSE)=0,"",IF(ISERROR(O59),minIMSM+add_margin,CEILING(MAX(OFFSET(M59,O59,0),OFFSET(L59,O59,0),minIMSM)+add_margin,roundto)))</f>
        <v>4260000</v>
      </c>
      <c r="O59" s="14">
        <f ca="1">IF(INDIRECT("Calendar!E"&amp;MATCH($A59,Calendar!A:A,0)-1),0,IF(INDIRECT("Calendar!E"&amp;MATCH($A59,Calendar!A:A,0)-2),1,2))</f>
        <v>0</v>
      </c>
      <c r="Q59" s="44"/>
    </row>
    <row r="60" spans="1:17" x14ac:dyDescent="0.25">
      <c r="A60" s="3">
        <v>44634</v>
      </c>
      <c r="B60" s="53">
        <v>734205</v>
      </c>
      <c r="C60" s="53">
        <v>654561</v>
      </c>
      <c r="D60" s="35">
        <f t="shared" si="1"/>
        <v>734205</v>
      </c>
      <c r="E60" s="35" t="str">
        <f t="shared" ca="1" si="2"/>
        <v/>
      </c>
      <c r="F60" s="35" t="str">
        <f ca="1">IF(ISERROR(MATCH($A60,Calendar!$A$2:$A$2598,0)),"",
IF(VLOOKUP(A60,Calendar!$A$2:$D$2598,3)=0,"",
IF(ISERROR(AVERAGE(OFFSET(E61,0,0,window_size,1))),
IF(COUNTBLANK(OFFSET(E61,0,0,window_size_max-1))=window_size_max-1,"",MAX(OFFSET(D61,0,0,window_size_max-1))),
VLOOKUP(A60,Calendar!$A$2:$D$2598,3)*AVERAGE(OFFSET(E61,0,0,window_size,1))+MAX(OFFSET(D61,0,0,window_size_max-1)))))</f>
        <v/>
      </c>
      <c r="G60" s="35">
        <f t="shared" ca="1" si="3"/>
        <v>654561</v>
      </c>
      <c r="H60" s="35">
        <f t="shared" ca="1" si="0"/>
        <v>832747.06046511629</v>
      </c>
      <c r="I60" s="35">
        <v>586569.06121540081</v>
      </c>
      <c r="J60" s="44">
        <v>215</v>
      </c>
      <c r="K60" s="35">
        <v>628221.48004736879</v>
      </c>
      <c r="L60" s="35">
        <f t="shared" ca="1" si="4"/>
        <v>2654589.3526024856</v>
      </c>
      <c r="M60" s="35">
        <f t="shared" ca="1" si="5"/>
        <v>4200067.5999999996</v>
      </c>
      <c r="N60" s="35">
        <f ca="1">IF(VLOOKUP(A60,Calendar!A:E,5,FALSE)=0,"",IF(ISERROR(O60),minIMSM+add_margin,CEILING(MAX(OFFSET(M60,O60,0),OFFSET(L60,O60,0),minIMSM)+add_margin,roundto)))</f>
        <v>4260000</v>
      </c>
      <c r="O60" s="14">
        <f ca="1">IF(INDIRECT("Calendar!E"&amp;MATCH($A60,Calendar!A:A,0)-1),0,IF(INDIRECT("Calendar!E"&amp;MATCH($A60,Calendar!A:A,0)-2),1,2))</f>
        <v>0</v>
      </c>
      <c r="Q60" s="44"/>
    </row>
    <row r="61" spans="1:17" x14ac:dyDescent="0.25">
      <c r="A61" s="3">
        <v>44631</v>
      </c>
      <c r="B61" s="53">
        <v>902164</v>
      </c>
      <c r="C61" s="53">
        <v>540256</v>
      </c>
      <c r="D61" s="35">
        <f t="shared" si="1"/>
        <v>902164</v>
      </c>
      <c r="E61" s="35" t="str">
        <f t="shared" ca="1" si="2"/>
        <v/>
      </c>
      <c r="F61" s="35" t="str">
        <f ca="1">IF(ISERROR(MATCH($A61,Calendar!$A$2:$A$2598,0)),"",
IF(VLOOKUP(A61,Calendar!$A$2:$D$2598,3)=0,"",
IF(ISERROR(AVERAGE(OFFSET(E62,0,0,window_size,1))),
IF(COUNTBLANK(OFFSET(E62,0,0,window_size_max-1))=window_size_max-1,"",MAX(OFFSET(D62,0,0,window_size_max-1))),
VLOOKUP(A61,Calendar!$A$2:$D$2598,3)*AVERAGE(OFFSET(E62,0,0,window_size,1))+MAX(OFFSET(D62,0,0,window_size_max-1)))))</f>
        <v/>
      </c>
      <c r="G61" s="35">
        <f t="shared" ca="1" si="3"/>
        <v>540256</v>
      </c>
      <c r="H61" s="35">
        <f t="shared" ca="1" si="0"/>
        <v>834509.27441860468</v>
      </c>
      <c r="I61" s="35">
        <v>587285.13063881372</v>
      </c>
      <c r="J61" s="44">
        <v>215</v>
      </c>
      <c r="K61" s="35">
        <v>628988.39774340438</v>
      </c>
      <c r="L61" s="35">
        <f t="shared" ca="1" si="4"/>
        <v>2658575.6278744773</v>
      </c>
      <c r="M61" s="35">
        <f t="shared" ca="1" si="5"/>
        <v>4200067.5999999996</v>
      </c>
      <c r="N61" s="35">
        <f ca="1">IF(VLOOKUP(A61,Calendar!A:E,5,FALSE)=0,"",IF(ISERROR(O61),minIMSM+add_margin,CEILING(MAX(OFFSET(M61,O61,0),OFFSET(L61,O61,0),minIMSM)+add_margin,roundto)))</f>
        <v>4260000</v>
      </c>
      <c r="O61" s="14">
        <f ca="1">IF(INDIRECT("Calendar!E"&amp;MATCH($A61,Calendar!A:A,0)-1),0,IF(INDIRECT("Calendar!E"&amp;MATCH($A61,Calendar!A:A,0)-2),1,2))</f>
        <v>0</v>
      </c>
      <c r="Q61" s="44"/>
    </row>
    <row r="62" spans="1:17" x14ac:dyDescent="0.25">
      <c r="A62" s="3">
        <v>44630</v>
      </c>
      <c r="B62" s="53">
        <v>1333530</v>
      </c>
      <c r="C62" s="53">
        <v>1202454</v>
      </c>
      <c r="D62" s="35">
        <f t="shared" si="1"/>
        <v>1333530</v>
      </c>
      <c r="E62" s="35">
        <f t="shared" ca="1" si="2"/>
        <v>1333530</v>
      </c>
      <c r="F62" s="35" t="str">
        <f ca="1">IF(ISERROR(MATCH($A62,Calendar!$A$2:$A$2598,0)),"",
IF(VLOOKUP(A62,Calendar!$A$2:$D$2598,3)=0,"",
IF(ISERROR(AVERAGE(OFFSET(E63,0,0,window_size,1))),
IF(COUNTBLANK(OFFSET(E63,0,0,window_size_max-1))=window_size_max-1,"",MAX(OFFSET(D63,0,0,window_size_max-1))),
VLOOKUP(A62,Calendar!$A$2:$D$2598,3)*AVERAGE(OFFSET(E63,0,0,window_size,1))+MAX(OFFSET(D63,0,0,window_size_max-1)))))</f>
        <v/>
      </c>
      <c r="G62" s="35">
        <f t="shared" ca="1" si="3"/>
        <v>1202454</v>
      </c>
      <c r="H62" s="35">
        <f t="shared" ca="1" si="0"/>
        <v>830294.6744186047</v>
      </c>
      <c r="I62" s="35">
        <v>576492.90071557357</v>
      </c>
      <c r="J62" s="44">
        <v>215</v>
      </c>
      <c r="K62" s="35">
        <v>617429.80881724949</v>
      </c>
      <c r="L62" s="35">
        <f t="shared" ca="1" si="4"/>
        <v>2620841.1199886282</v>
      </c>
      <c r="M62" s="35">
        <f t="shared" ca="1" si="5"/>
        <v>4200067.5999999996</v>
      </c>
      <c r="N62" s="35">
        <f ca="1">IF(VLOOKUP(A62,Calendar!A:E,5,FALSE)=0,"",IF(ISERROR(O62),minIMSM+add_margin,CEILING(MAX(OFFSET(M62,O62,0),OFFSET(L62,O62,0),minIMSM)+add_margin,roundto)))</f>
        <v>4260000</v>
      </c>
      <c r="O62" s="14">
        <f ca="1">IF(INDIRECT("Calendar!E"&amp;MATCH($A62,Calendar!A:A,0)-1),0,IF(INDIRECT("Calendar!E"&amp;MATCH($A62,Calendar!A:A,0)-2),1,2))</f>
        <v>0</v>
      </c>
      <c r="Q62" s="44"/>
    </row>
    <row r="63" spans="1:17" x14ac:dyDescent="0.25">
      <c r="A63" s="3">
        <v>44629</v>
      </c>
      <c r="B63" s="53">
        <v>2238622</v>
      </c>
      <c r="C63" s="53">
        <v>1611184</v>
      </c>
      <c r="D63" s="35">
        <f t="shared" si="1"/>
        <v>2238622</v>
      </c>
      <c r="E63" s="35">
        <f t="shared" ca="1" si="2"/>
        <v>2238622</v>
      </c>
      <c r="F63" s="35" t="str">
        <f ca="1">IF(ISERROR(MATCH($A63,Calendar!$A$2:$A$2598,0)),"",
IF(VLOOKUP(A63,Calendar!$A$2:$D$2598,3)=0,"",
IF(ISERROR(AVERAGE(OFFSET(E64,0,0,window_size,1))),
IF(COUNTBLANK(OFFSET(E64,0,0,window_size_max-1))=window_size_max-1,"",MAX(OFFSET(D64,0,0,window_size_max-1))),
VLOOKUP(A63,Calendar!$A$2:$D$2598,3)*AVERAGE(OFFSET(E64,0,0,window_size,1))+MAX(OFFSET(D64,0,0,window_size_max-1)))))</f>
        <v/>
      </c>
      <c r="G63" s="35">
        <f t="shared" ca="1" si="3"/>
        <v>1611184</v>
      </c>
      <c r="H63" s="35">
        <f t="shared" ca="1" si="0"/>
        <v>822744.77209302329</v>
      </c>
      <c r="I63" s="35">
        <v>570476.80150425609</v>
      </c>
      <c r="J63" s="44">
        <v>215</v>
      </c>
      <c r="K63" s="35">
        <v>610986.50486457511</v>
      </c>
      <c r="L63" s="35">
        <f t="shared" ca="1" si="4"/>
        <v>2594605.6362002911</v>
      </c>
      <c r="M63" s="35">
        <f t="shared" ca="1" si="5"/>
        <v>4200067.5999999996</v>
      </c>
      <c r="N63" s="35">
        <f ca="1">IF(VLOOKUP(A63,Calendar!A:E,5,FALSE)=0,"",IF(ISERROR(O63),minIMSM+add_margin,CEILING(MAX(OFFSET(M63,O63,0),OFFSET(L63,O63,0),minIMSM)+add_margin,roundto)))</f>
        <v>4260000</v>
      </c>
      <c r="O63" s="14">
        <f ca="1">IF(INDIRECT("Calendar!E"&amp;MATCH($A63,Calendar!A:A,0)-1),0,IF(INDIRECT("Calendar!E"&amp;MATCH($A63,Calendar!A:A,0)-2),1,2))</f>
        <v>0</v>
      </c>
      <c r="Q63" s="44"/>
    </row>
    <row r="64" spans="1:17" x14ac:dyDescent="0.25">
      <c r="A64" s="3">
        <v>44628</v>
      </c>
      <c r="B64" s="53">
        <v>1637678</v>
      </c>
      <c r="C64" s="53">
        <v>373375</v>
      </c>
      <c r="D64" s="35">
        <f t="shared" si="1"/>
        <v>1637678</v>
      </c>
      <c r="E64" s="35">
        <f t="shared" ca="1" si="2"/>
        <v>1637678</v>
      </c>
      <c r="F64" s="35" t="str">
        <f ca="1">IF(ISERROR(MATCH($A64,Calendar!$A$2:$A$2598,0)),"",
IF(VLOOKUP(A64,Calendar!$A$2:$D$2598,3)=0,"",
IF(ISERROR(AVERAGE(OFFSET(E65,0,0,window_size,1))),
IF(COUNTBLANK(OFFSET(E65,0,0,window_size_max-1))=window_size_max-1,"",MAX(OFFSET(D65,0,0,window_size_max-1))),
VLOOKUP(A64,Calendar!$A$2:$D$2598,3)*AVERAGE(OFFSET(E65,0,0,window_size,1))+MAX(OFFSET(D65,0,0,window_size_max-1)))))</f>
        <v/>
      </c>
      <c r="G64" s="35">
        <f t="shared" ca="1" si="3"/>
        <v>373375</v>
      </c>
      <c r="H64" s="35">
        <f t="shared" ca="1" si="0"/>
        <v>827611.74883720931</v>
      </c>
      <c r="I64" s="35">
        <v>572927.26607546827</v>
      </c>
      <c r="J64" s="44">
        <v>215</v>
      </c>
      <c r="K64" s="35">
        <v>613610.97755077644</v>
      </c>
      <c r="L64" s="35">
        <f t="shared" ca="1" si="4"/>
        <v>2607083.5837344611</v>
      </c>
      <c r="M64" s="35">
        <f t="shared" ca="1" si="5"/>
        <v>4200067.5999999996</v>
      </c>
      <c r="N64" s="35">
        <f ca="1">IF(VLOOKUP(A64,Calendar!A:E,5,FALSE)=0,"",IF(ISERROR(O64),minIMSM+add_margin,CEILING(MAX(OFFSET(M64,O64,0),OFFSET(L64,O64,0),minIMSM)+add_margin,roundto)))</f>
        <v>4260000</v>
      </c>
      <c r="O64" s="14">
        <f ca="1">IF(INDIRECT("Calendar!E"&amp;MATCH($A64,Calendar!A:A,0)-1),0,IF(INDIRECT("Calendar!E"&amp;MATCH($A64,Calendar!A:A,0)-2),1,2))</f>
        <v>0</v>
      </c>
      <c r="Q64" s="44"/>
    </row>
    <row r="65" spans="1:17" x14ac:dyDescent="0.25">
      <c r="A65" s="3">
        <v>44627</v>
      </c>
      <c r="B65" s="53">
        <v>489865</v>
      </c>
      <c r="C65" s="53">
        <v>286974</v>
      </c>
      <c r="D65" s="35">
        <f t="shared" si="1"/>
        <v>489865</v>
      </c>
      <c r="E65" s="35" t="str">
        <f t="shared" ca="1" si="2"/>
        <v/>
      </c>
      <c r="F65" s="35" t="str">
        <f ca="1">IF(ISERROR(MATCH($A65,Calendar!$A$2:$A$2598,0)),"",
IF(VLOOKUP(A65,Calendar!$A$2:$D$2598,3)=0,"",
IF(ISERROR(AVERAGE(OFFSET(E66,0,0,window_size,1))),
IF(COUNTBLANK(OFFSET(E66,0,0,window_size_max-1))=window_size_max-1,"",MAX(OFFSET(D66,0,0,window_size_max-1))),
VLOOKUP(A65,Calendar!$A$2:$D$2598,3)*AVERAGE(OFFSET(E66,0,0,window_size,1))+MAX(OFFSET(D66,0,0,window_size_max-1)))))</f>
        <v/>
      </c>
      <c r="G65" s="35">
        <f t="shared" ca="1" si="3"/>
        <v>286974</v>
      </c>
      <c r="H65" s="35">
        <f t="shared" ca="1" si="0"/>
        <v>831349.21395348839</v>
      </c>
      <c r="I65" s="35">
        <v>573363.85690148396</v>
      </c>
      <c r="J65" s="44">
        <v>215</v>
      </c>
      <c r="K65" s="35">
        <v>614078.57080284192</v>
      </c>
      <c r="L65" s="35">
        <f t="shared" ca="1" si="4"/>
        <v>2612177.0692817299</v>
      </c>
      <c r="M65" s="35">
        <f t="shared" ca="1" si="5"/>
        <v>4200067.5999999996</v>
      </c>
      <c r="N65" s="35">
        <f ca="1">IF(VLOOKUP(A65,Calendar!A:E,5,FALSE)=0,"",IF(ISERROR(O65),minIMSM+add_margin,CEILING(MAX(OFFSET(M65,O65,0),OFFSET(L65,O65,0),minIMSM)+add_margin,roundto)))</f>
        <v>4260000</v>
      </c>
      <c r="O65" s="14">
        <f ca="1">IF(INDIRECT("Calendar!E"&amp;MATCH($A65,Calendar!A:A,0)-1),0,IF(INDIRECT("Calendar!E"&amp;MATCH($A65,Calendar!A:A,0)-2),1,2))</f>
        <v>0</v>
      </c>
      <c r="Q65" s="44"/>
    </row>
    <row r="66" spans="1:17" x14ac:dyDescent="0.25">
      <c r="A66" s="3">
        <v>44624</v>
      </c>
      <c r="B66" s="53">
        <v>245244</v>
      </c>
      <c r="C66" s="53">
        <v>162842</v>
      </c>
      <c r="D66" s="35">
        <f t="shared" si="1"/>
        <v>245244</v>
      </c>
      <c r="E66" s="35" t="str">
        <f t="shared" ca="1" si="2"/>
        <v/>
      </c>
      <c r="F66" s="35" t="str">
        <f ca="1">IF(ISERROR(MATCH($A66,Calendar!$A$2:$A$2598,0)),"",
IF(VLOOKUP(A66,Calendar!$A$2:$D$2598,3)=0,"",
IF(ISERROR(AVERAGE(OFFSET(E67,0,0,window_size,1))),
IF(COUNTBLANK(OFFSET(E67,0,0,window_size_max-1))=window_size_max-1,"",MAX(OFFSET(D67,0,0,window_size_max-1))),
VLOOKUP(A66,Calendar!$A$2:$D$2598,3)*AVERAGE(OFFSET(E67,0,0,window_size,1))+MAX(OFFSET(D67,0,0,window_size_max-1)))))</f>
        <v/>
      </c>
      <c r="G66" s="35">
        <f t="shared" ca="1" si="3"/>
        <v>162842</v>
      </c>
      <c r="H66" s="35">
        <f t="shared" ca="1" si="0"/>
        <v>837038.49302325584</v>
      </c>
      <c r="I66" s="35">
        <v>570839.79780374945</v>
      </c>
      <c r="J66" s="44">
        <v>215</v>
      </c>
      <c r="K66" s="35">
        <v>611375.27762399567</v>
      </c>
      <c r="L66" s="35">
        <f t="shared" ca="1" si="4"/>
        <v>2610026.7981328433</v>
      </c>
      <c r="M66" s="35">
        <f t="shared" ca="1" si="5"/>
        <v>4200067.5999999996</v>
      </c>
      <c r="N66" s="35">
        <f ca="1">IF(VLOOKUP(A66,Calendar!A:E,5,FALSE)=0,"",IF(ISERROR(O66),minIMSM+add_margin,CEILING(MAX(OFFSET(M66,O66,0),OFFSET(L66,O66,0),minIMSM)+add_margin,roundto)))</f>
        <v>4260000</v>
      </c>
      <c r="O66" s="14">
        <f ca="1">IF(INDIRECT("Calendar!E"&amp;MATCH($A66,Calendar!A:A,0)-1),0,IF(INDIRECT("Calendar!E"&amp;MATCH($A66,Calendar!A:A,0)-2),1,2))</f>
        <v>0</v>
      </c>
      <c r="Q66" s="44"/>
    </row>
    <row r="67" spans="1:17" x14ac:dyDescent="0.25">
      <c r="A67" s="3">
        <v>44623</v>
      </c>
      <c r="B67" s="53">
        <v>576536</v>
      </c>
      <c r="C67" s="53">
        <v>612163</v>
      </c>
      <c r="D67" s="35">
        <f t="shared" si="1"/>
        <v>576536</v>
      </c>
      <c r="E67" s="35">
        <f t="shared" ca="1" si="2"/>
        <v>576536</v>
      </c>
      <c r="F67" s="35" t="str">
        <f ca="1">IF(ISERROR(MATCH($A67,Calendar!$A$2:$A$2598,0)),"",
IF(VLOOKUP(A67,Calendar!$A$2:$D$2598,3)=0,"",
IF(ISERROR(AVERAGE(OFFSET(E68,0,0,window_size,1))),
IF(COUNTBLANK(OFFSET(E68,0,0,window_size_max-1))=window_size_max-1,"",MAX(OFFSET(D68,0,0,window_size_max-1))),
VLOOKUP(A67,Calendar!$A$2:$D$2598,3)*AVERAGE(OFFSET(E68,0,0,window_size,1))+MAX(OFFSET(D68,0,0,window_size_max-1)))))</f>
        <v/>
      </c>
      <c r="G67" s="35">
        <f t="shared" ca="1" si="3"/>
        <v>612163</v>
      </c>
      <c r="H67" s="35">
        <f t="shared" ca="1" si="0"/>
        <v>838182.89302325586</v>
      </c>
      <c r="I67" s="35">
        <v>573112.80703439459</v>
      </c>
      <c r="J67" s="44">
        <v>215</v>
      </c>
      <c r="K67" s="35">
        <v>613809.69382057863</v>
      </c>
      <c r="L67" s="35">
        <f t="shared" ca="1" si="4"/>
        <v>2618231.0051029339</v>
      </c>
      <c r="M67" s="35">
        <f t="shared" ca="1" si="5"/>
        <v>4200067.5999999996</v>
      </c>
      <c r="N67" s="35">
        <f ca="1">IF(VLOOKUP(A67,Calendar!A:E,5,FALSE)=0,"",IF(ISERROR(O67),minIMSM+add_margin,CEILING(MAX(OFFSET(M67,O67,0),OFFSET(L67,O67,0),minIMSM)+add_margin,roundto)))</f>
        <v>4260000</v>
      </c>
      <c r="O67" s="14">
        <f ca="1">IF(INDIRECT("Calendar!E"&amp;MATCH($A67,Calendar!A:A,0)-1),0,IF(INDIRECT("Calendar!E"&amp;MATCH($A67,Calendar!A:A,0)-2),1,2))</f>
        <v>0</v>
      </c>
      <c r="Q67" s="44"/>
    </row>
    <row r="68" spans="1:17" x14ac:dyDescent="0.25">
      <c r="A68" s="3">
        <v>44622</v>
      </c>
      <c r="B68" s="53">
        <v>920563</v>
      </c>
      <c r="C68" s="53">
        <v>976776</v>
      </c>
      <c r="D68" s="35">
        <f t="shared" si="1"/>
        <v>920563</v>
      </c>
      <c r="E68" s="35">
        <f t="shared" ca="1" si="2"/>
        <v>920563</v>
      </c>
      <c r="F68" s="35" t="str">
        <f ca="1">IF(ISERROR(MATCH($A68,Calendar!$A$2:$A$2598,0)),"",
IF(VLOOKUP(A68,Calendar!$A$2:$D$2598,3)=0,"",
IF(ISERROR(AVERAGE(OFFSET(E69,0,0,window_size,1))),
IF(COUNTBLANK(OFFSET(E69,0,0,window_size_max-1))=window_size_max-1,"",MAX(OFFSET(D69,0,0,window_size_max-1))),
VLOOKUP(A68,Calendar!$A$2:$D$2598,3)*AVERAGE(OFFSET(E69,0,0,window_size,1))+MAX(OFFSET(D69,0,0,window_size_max-1)))))</f>
        <v/>
      </c>
      <c r="G68" s="35">
        <f t="shared" ca="1" si="3"/>
        <v>976776</v>
      </c>
      <c r="H68" s="35">
        <f t="shared" ca="1" si="0"/>
        <v>834978.60930232552</v>
      </c>
      <c r="I68" s="35">
        <v>577336.24270599417</v>
      </c>
      <c r="J68" s="44">
        <v>215</v>
      </c>
      <c r="K68" s="35">
        <v>618333.03673777834</v>
      </c>
      <c r="L68" s="35">
        <f t="shared" ca="1" si="4"/>
        <v>2628144.4158418826</v>
      </c>
      <c r="M68" s="35">
        <f t="shared" ca="1" si="5"/>
        <v>4200067.5999999996</v>
      </c>
      <c r="N68" s="35">
        <f ca="1">IF(VLOOKUP(A68,Calendar!A:E,5,FALSE)=0,"",IF(ISERROR(O68),minIMSM+add_margin,CEILING(MAX(OFFSET(M68,O68,0),OFFSET(L68,O68,0),minIMSM)+add_margin,roundto)))</f>
        <v>4260000</v>
      </c>
      <c r="O68" s="14">
        <f ca="1">IF(INDIRECT("Calendar!E"&amp;MATCH($A68,Calendar!A:A,0)-1),0,IF(INDIRECT("Calendar!E"&amp;MATCH($A68,Calendar!A:A,0)-2),1,2))</f>
        <v>0</v>
      </c>
      <c r="Q68" s="44"/>
    </row>
    <row r="69" spans="1:17" x14ac:dyDescent="0.25">
      <c r="A69" s="3">
        <v>44621</v>
      </c>
      <c r="B69" s="53">
        <v>1106078</v>
      </c>
      <c r="C69" s="53">
        <v>430946</v>
      </c>
      <c r="D69" s="35">
        <f t="shared" si="1"/>
        <v>1106078</v>
      </c>
      <c r="E69" s="35">
        <f t="shared" ca="1" si="2"/>
        <v>1106078</v>
      </c>
      <c r="F69" s="35" t="str">
        <f ca="1">IF(ISERROR(MATCH($A69,Calendar!$A$2:$A$2598,0)),"",
IF(VLOOKUP(A69,Calendar!$A$2:$D$2598,3)=0,"",
IF(ISERROR(AVERAGE(OFFSET(E70,0,0,window_size,1))),
IF(COUNTBLANK(OFFSET(E70,0,0,window_size_max-1))=window_size_max-1,"",MAX(OFFSET(D70,0,0,window_size_max-1))),
VLOOKUP(A69,Calendar!$A$2:$D$2598,3)*AVERAGE(OFFSET(E70,0,0,window_size,1))+MAX(OFFSET(D70,0,0,window_size_max-1)))))</f>
        <v/>
      </c>
      <c r="G69" s="35">
        <f t="shared" ca="1" si="3"/>
        <v>430946</v>
      </c>
      <c r="H69" s="35">
        <f t="shared" ca="1" si="0"/>
        <v>835497.34883720928</v>
      </c>
      <c r="I69" s="35">
        <v>578623.57164244098</v>
      </c>
      <c r="J69" s="44">
        <v>215</v>
      </c>
      <c r="K69" s="35">
        <v>619711.77923075377</v>
      </c>
      <c r="L69" s="35">
        <f t="shared" ca="1" si="4"/>
        <v>2632661.5086063952</v>
      </c>
      <c r="M69" s="35">
        <f t="shared" ca="1" si="5"/>
        <v>4200067.5999999996</v>
      </c>
      <c r="N69" s="35">
        <f ca="1">IF(VLOOKUP(A69,Calendar!A:E,5,FALSE)=0,"",IF(ISERROR(O69),minIMSM+add_margin,CEILING(MAX(OFFSET(M69,O69,0),OFFSET(L69,O69,0),minIMSM)+add_margin,roundto)))</f>
        <v>4260000</v>
      </c>
      <c r="O69" s="14">
        <f ca="1">IF(INDIRECT("Calendar!E"&amp;MATCH($A69,Calendar!A:A,0)-1),0,IF(INDIRECT("Calendar!E"&amp;MATCH($A69,Calendar!A:A,0)-2),1,2))</f>
        <v>0</v>
      </c>
      <c r="Q69" s="44"/>
    </row>
    <row r="70" spans="1:17" x14ac:dyDescent="0.25">
      <c r="A70" s="3">
        <v>44620</v>
      </c>
      <c r="B70" s="53">
        <v>502617</v>
      </c>
      <c r="C70" s="53">
        <v>504279</v>
      </c>
      <c r="D70" s="35">
        <f t="shared" si="1"/>
        <v>502617</v>
      </c>
      <c r="E70" s="35" t="str">
        <f t="shared" ca="1" si="2"/>
        <v/>
      </c>
      <c r="F70" s="35" t="str">
        <f ca="1">IF(ISERROR(MATCH($A70,Calendar!$A$2:$A$2598,0)),"",
IF(VLOOKUP(A70,Calendar!$A$2:$D$2598,3)=0,"",
IF(ISERROR(AVERAGE(OFFSET(E71,0,0,window_size,1))),
IF(COUNTBLANK(OFFSET(E71,0,0,window_size_max-1))=window_size_max-1,"",MAX(OFFSET(D71,0,0,window_size_max-1))),
VLOOKUP(A70,Calendar!$A$2:$D$2598,3)*AVERAGE(OFFSET(E71,0,0,window_size,1))+MAX(OFFSET(D71,0,0,window_size_max-1)))))</f>
        <v/>
      </c>
      <c r="G70" s="35">
        <f t="shared" ca="1" si="3"/>
        <v>504279</v>
      </c>
      <c r="H70" s="35">
        <f t="shared" ca="1" si="0"/>
        <v>836134.93457943923</v>
      </c>
      <c r="I70" s="35">
        <v>581411.80117079604</v>
      </c>
      <c r="J70" s="44">
        <v>214</v>
      </c>
      <c r="K70" s="35">
        <v>622848.72425083967</v>
      </c>
      <c r="L70" s="35">
        <f t="shared" ca="1" si="4"/>
        <v>2642396.2349068741</v>
      </c>
      <c r="M70" s="35">
        <f t="shared" ca="1" si="5"/>
        <v>4200067.5999999996</v>
      </c>
      <c r="N70" s="35">
        <f ca="1">IF(VLOOKUP(A70,Calendar!A:E,5,FALSE)=0,"",IF(ISERROR(O70),minIMSM+add_margin,CEILING(MAX(OFFSET(M70,O70,0),OFFSET(L70,O70,0),minIMSM)+add_margin,roundto)))</f>
        <v>4260000</v>
      </c>
      <c r="O70" s="14">
        <f ca="1">IF(INDIRECT("Calendar!E"&amp;MATCH($A70,Calendar!A:A,0)-1),0,IF(INDIRECT("Calendar!E"&amp;MATCH($A70,Calendar!A:A,0)-2),1,2))</f>
        <v>0</v>
      </c>
      <c r="Q70" s="44"/>
    </row>
    <row r="71" spans="1:17" x14ac:dyDescent="0.25">
      <c r="A71" s="3">
        <v>44617</v>
      </c>
      <c r="B71" s="53">
        <v>749778</v>
      </c>
      <c r="C71" s="53">
        <v>555003</v>
      </c>
      <c r="D71" s="35">
        <f t="shared" si="1"/>
        <v>749778</v>
      </c>
      <c r="E71" s="35" t="str">
        <f t="shared" ca="1" si="2"/>
        <v/>
      </c>
      <c r="F71" s="35" t="str">
        <f ca="1">IF(ISERROR(MATCH($A71,Calendar!$A$2:$A$2598,0)),"",
IF(VLOOKUP(A71,Calendar!$A$2:$D$2598,3)=0,"",
IF(ISERROR(AVERAGE(OFFSET(E72,0,0,window_size,1))),
IF(COUNTBLANK(OFFSET(E72,0,0,window_size_max-1))=window_size_max-1,"",MAX(OFFSET(D72,0,0,window_size_max-1))),
VLOOKUP(A71,Calendar!$A$2:$D$2598,3)*AVERAGE(OFFSET(E72,0,0,window_size,1))+MAX(OFFSET(D72,0,0,window_size_max-1)))))</f>
        <v/>
      </c>
      <c r="G71" s="35">
        <f t="shared" ca="1" si="3"/>
        <v>555003</v>
      </c>
      <c r="H71" s="35">
        <f t="shared" ca="1" si="0"/>
        <v>834015.79906542052</v>
      </c>
      <c r="I71" s="35">
        <v>585494.23404809926</v>
      </c>
      <c r="J71" s="44">
        <v>214</v>
      </c>
      <c r="K71" s="35">
        <v>627222.11004099331</v>
      </c>
      <c r="L71" s="35">
        <f t="shared" ca="1" si="4"/>
        <v>2652959.9181843009</v>
      </c>
      <c r="M71" s="35">
        <f t="shared" ca="1" si="5"/>
        <v>4200067.5999999996</v>
      </c>
      <c r="N71" s="35">
        <f ca="1">IF(VLOOKUP(A71,Calendar!A:E,5,FALSE)=0,"",IF(ISERROR(O71),minIMSM+add_margin,CEILING(MAX(OFFSET(M71,O71,0),OFFSET(L71,O71,0),minIMSM)+add_margin,roundto)))</f>
        <v>4260000</v>
      </c>
      <c r="O71" s="14">
        <f ca="1">IF(INDIRECT("Calendar!E"&amp;MATCH($A71,Calendar!A:A,0)-1),0,IF(INDIRECT("Calendar!E"&amp;MATCH($A71,Calendar!A:A,0)-2),1,2))</f>
        <v>0</v>
      </c>
      <c r="Q71" s="44"/>
    </row>
    <row r="72" spans="1:17" x14ac:dyDescent="0.25">
      <c r="A72" s="3">
        <v>44616</v>
      </c>
      <c r="B72" s="53">
        <v>530542</v>
      </c>
      <c r="C72" s="53">
        <v>379485</v>
      </c>
      <c r="D72" s="35">
        <f t="shared" si="1"/>
        <v>530542</v>
      </c>
      <c r="E72" s="35">
        <f t="shared" ca="1" si="2"/>
        <v>530542</v>
      </c>
      <c r="F72" s="35" t="str">
        <f ca="1">IF(ISERROR(MATCH($A72,Calendar!$A$2:$A$2598,0)),"",
IF(VLOOKUP(A72,Calendar!$A$2:$D$2598,3)=0,"",
IF(ISERROR(AVERAGE(OFFSET(E73,0,0,window_size,1))),
IF(COUNTBLANK(OFFSET(E73,0,0,window_size_max-1))=window_size_max-1,"",MAX(OFFSET(D73,0,0,window_size_max-1))),
VLOOKUP(A72,Calendar!$A$2:$D$2598,3)*AVERAGE(OFFSET(E73,0,0,window_size,1))+MAX(OFFSET(D73,0,0,window_size_max-1)))))</f>
        <v/>
      </c>
      <c r="G72" s="35">
        <f t="shared" ca="1" si="3"/>
        <v>379485</v>
      </c>
      <c r="H72" s="35">
        <f t="shared" ca="1" si="0"/>
        <v>833140.37383177574</v>
      </c>
      <c r="I72" s="35">
        <v>587667.79785531154</v>
      </c>
      <c r="J72" s="44">
        <v>214</v>
      </c>
      <c r="K72" s="35">
        <v>629550.58263421175</v>
      </c>
      <c r="L72" s="35">
        <f t="shared" ca="1" si="4"/>
        <v>2658837.0634709895</v>
      </c>
      <c r="M72" s="35">
        <f t="shared" ca="1" si="5"/>
        <v>4200067.5999999996</v>
      </c>
      <c r="N72" s="35">
        <f ca="1">IF(VLOOKUP(A72,Calendar!A:E,5,FALSE)=0,"",IF(ISERROR(O72),minIMSM+add_margin,CEILING(MAX(OFFSET(M72,O72,0),OFFSET(L72,O72,0),minIMSM)+add_margin,roundto)))</f>
        <v>4260000</v>
      </c>
      <c r="O72" s="14">
        <f ca="1">IF(INDIRECT("Calendar!E"&amp;MATCH($A72,Calendar!A:A,0)-1),0,IF(INDIRECT("Calendar!E"&amp;MATCH($A72,Calendar!A:A,0)-2),1,2))</f>
        <v>0</v>
      </c>
      <c r="Q72" s="44"/>
    </row>
    <row r="73" spans="1:17" x14ac:dyDescent="0.25">
      <c r="A73" s="3">
        <v>44615</v>
      </c>
      <c r="B73" s="53">
        <v>1303974</v>
      </c>
      <c r="C73" s="53">
        <v>1356436</v>
      </c>
      <c r="D73" s="35">
        <f t="shared" si="1"/>
        <v>1303974</v>
      </c>
      <c r="E73" s="35">
        <f t="shared" ca="1" si="2"/>
        <v>1303974</v>
      </c>
      <c r="F73" s="35" t="str">
        <f ca="1">IF(ISERROR(MATCH($A73,Calendar!$A$2:$A$2598,0)),"",
IF(VLOOKUP(A73,Calendar!$A$2:$D$2598,3)=0,"",
IF(ISERROR(AVERAGE(OFFSET(E74,0,0,window_size,1))),
IF(COUNTBLANK(OFFSET(E74,0,0,window_size_max-1))=window_size_max-1,"",MAX(OFFSET(D74,0,0,window_size_max-1))),
VLOOKUP(A73,Calendar!$A$2:$D$2598,3)*AVERAGE(OFFSET(E74,0,0,window_size,1))+MAX(OFFSET(D74,0,0,window_size_max-1)))))</f>
        <v/>
      </c>
      <c r="G73" s="35">
        <f t="shared" ca="1" si="3"/>
        <v>1356436</v>
      </c>
      <c r="H73" s="35">
        <f t="shared" ca="1" si="0"/>
        <v>823276.5747663551</v>
      </c>
      <c r="I73" s="35">
        <v>583844.86339286121</v>
      </c>
      <c r="J73" s="44">
        <v>214</v>
      </c>
      <c r="K73" s="35">
        <v>625455.18957883026</v>
      </c>
      <c r="L73" s="35">
        <f t="shared" ca="1" si="4"/>
        <v>2637096.6245449628</v>
      </c>
      <c r="M73" s="35">
        <f t="shared" ca="1" si="5"/>
        <v>4200067.5999999996</v>
      </c>
      <c r="N73" s="35">
        <f ca="1">IF(VLOOKUP(A73,Calendar!A:E,5,FALSE)=0,"",IF(ISERROR(O73),minIMSM+add_margin,CEILING(MAX(OFFSET(M73,O73,0),OFFSET(L73,O73,0),minIMSM)+add_margin,roundto)))</f>
        <v>4260000</v>
      </c>
      <c r="O73" s="14">
        <f ca="1">IF(INDIRECT("Calendar!E"&amp;MATCH($A73,Calendar!A:A,0)-1),0,IF(INDIRECT("Calendar!E"&amp;MATCH($A73,Calendar!A:A,0)-2),1,2))</f>
        <v>0</v>
      </c>
      <c r="Q73" s="44"/>
    </row>
    <row r="74" spans="1:17" x14ac:dyDescent="0.25">
      <c r="A74" s="3">
        <v>44614</v>
      </c>
      <c r="B74" s="53">
        <v>1668819</v>
      </c>
      <c r="C74" s="53">
        <v>639812</v>
      </c>
      <c r="D74" s="35">
        <f t="shared" si="1"/>
        <v>1668819</v>
      </c>
      <c r="E74" s="35">
        <f t="shared" ca="1" si="2"/>
        <v>1668819</v>
      </c>
      <c r="F74" s="35" t="str">
        <f ca="1">IF(ISERROR(MATCH($A74,Calendar!$A$2:$A$2598,0)),"",
IF(VLOOKUP(A74,Calendar!$A$2:$D$2598,3)=0,"",
IF(ISERROR(AVERAGE(OFFSET(E75,0,0,window_size,1))),
IF(COUNTBLANK(OFFSET(E75,0,0,window_size_max-1))=window_size_max-1,"",MAX(OFFSET(D75,0,0,window_size_max-1))),
VLOOKUP(A74,Calendar!$A$2:$D$2598,3)*AVERAGE(OFFSET(E75,0,0,window_size,1))+MAX(OFFSET(D75,0,0,window_size_max-1)))))</f>
        <v/>
      </c>
      <c r="G74" s="35">
        <f t="shared" ca="1" si="3"/>
        <v>639812</v>
      </c>
      <c r="H74" s="35">
        <f t="shared" ca="1" si="0"/>
        <v>821574.48130841122</v>
      </c>
      <c r="I74" s="35">
        <v>587323.99913637585</v>
      </c>
      <c r="J74" s="44">
        <v>214</v>
      </c>
      <c r="K74" s="35">
        <v>629182.28155560116</v>
      </c>
      <c r="L74" s="35">
        <f t="shared" ca="1" si="4"/>
        <v>2646203.0978196547</v>
      </c>
      <c r="M74" s="35">
        <f t="shared" ca="1" si="5"/>
        <v>4200067.5999999996</v>
      </c>
      <c r="N74" s="35">
        <f ca="1">IF(VLOOKUP(A74,Calendar!A:E,5,FALSE)=0,"",IF(ISERROR(O74),minIMSM+add_margin,CEILING(MAX(OFFSET(M74,O74,0),OFFSET(L74,O74,0),minIMSM)+add_margin,roundto)))</f>
        <v>4260000</v>
      </c>
      <c r="O74" s="14">
        <f ca="1">IF(INDIRECT("Calendar!E"&amp;MATCH($A74,Calendar!A:A,0)-1),0,IF(INDIRECT("Calendar!E"&amp;MATCH($A74,Calendar!A:A,0)-2),1,2))</f>
        <v>0</v>
      </c>
      <c r="Q74" s="44"/>
    </row>
    <row r="75" spans="1:17" x14ac:dyDescent="0.25">
      <c r="A75" s="3">
        <v>44613</v>
      </c>
      <c r="B75" s="53">
        <v>859618</v>
      </c>
      <c r="C75" s="53">
        <v>611591</v>
      </c>
      <c r="D75" s="35">
        <f t="shared" si="1"/>
        <v>859618</v>
      </c>
      <c r="E75" s="35" t="str">
        <f t="shared" ca="1" si="2"/>
        <v/>
      </c>
      <c r="F75" s="35" t="str">
        <f ca="1">IF(ISERROR(MATCH($A75,Calendar!$A$2:$A$2598,0)),"",
IF(VLOOKUP(A75,Calendar!$A$2:$D$2598,3)=0,"",
IF(ISERROR(AVERAGE(OFFSET(E76,0,0,window_size,1))),
IF(COUNTBLANK(OFFSET(E76,0,0,window_size_max-1))=window_size_max-1,"",MAX(OFFSET(D76,0,0,window_size_max-1))),
VLOOKUP(A75,Calendar!$A$2:$D$2598,3)*AVERAGE(OFFSET(E76,0,0,window_size,1))+MAX(OFFSET(D76,0,0,window_size_max-1)))))</f>
        <v/>
      </c>
      <c r="G75" s="35">
        <f t="shared" ref="G75:G138" ca="1" si="6">IF(AND(F75&lt;&gt;"",$J$3="YES",F75&gt;minIMSM),F75,IF(C75&gt;minIMSM,C75,""))</f>
        <v>611591</v>
      </c>
      <c r="H75" s="35">
        <f t="shared" ref="H75:H138" ca="1" si="7">IF($A75="","",IFERROR((AVERAGE(G76,INDIRECT("D" &amp; ROW(A77) &amp; ":D" &amp;  ROW(A77) + window_size-2))),0))</f>
        <v>818307.63084112154</v>
      </c>
      <c r="I75" s="35">
        <v>590956.24832956633</v>
      </c>
      <c r="J75" s="44">
        <v>214</v>
      </c>
      <c r="K75" s="35">
        <v>633073.39929965814</v>
      </c>
      <c r="L75" s="35">
        <f t="shared" ref="L75:L89" ca="1" si="8">IF($A75="","",H75+alpha*K75)</f>
        <v>2654220.4888101304</v>
      </c>
      <c r="M75" s="35">
        <f t="shared" ref="M75:M138" ca="1" si="9">IF($A75="","",beta*MAX(G76,INDIRECT("B" &amp; ROW(A77) &amp; ":B" &amp;  ROW(A77) + window_size_max-2)))</f>
        <v>4200067.5999999996</v>
      </c>
      <c r="N75" s="35">
        <f ca="1">IF(VLOOKUP(A75,Calendar!A:E,5,FALSE)=0,"",IF(ISERROR(O75),minIMSM+add_margin,CEILING(MAX(OFFSET(M75,O75,0),OFFSET(L75,O75,0),minIMSM)+add_margin,roundto)))</f>
        <v>4260000</v>
      </c>
      <c r="O75" s="14">
        <f ca="1">IF(INDIRECT("Calendar!E"&amp;MATCH($A75,Calendar!A:A,0)-1),0,IF(INDIRECT("Calendar!E"&amp;MATCH($A75,Calendar!A:A,0)-2),1,2))</f>
        <v>0</v>
      </c>
      <c r="Q75" s="44"/>
    </row>
    <row r="76" spans="1:17" x14ac:dyDescent="0.25">
      <c r="A76" s="3">
        <v>44610</v>
      </c>
      <c r="B76" s="53">
        <v>956969</v>
      </c>
      <c r="C76" s="53">
        <v>740737</v>
      </c>
      <c r="D76" s="35">
        <f t="shared" ref="D76:D89" si="10">IF(B76&gt;minIMSM,B76,"")</f>
        <v>956969</v>
      </c>
      <c r="E76" s="35" t="str">
        <f t="shared" ref="E76:E89" ca="1" si="11">IF(OR(A76=$A$11,A76=""),"",IF(AND(A75-A76=1,A76-A77=1),D76,""))</f>
        <v/>
      </c>
      <c r="F76" s="35" t="str">
        <f ca="1">IF(ISERROR(MATCH($A76,Calendar!$A$2:$A$2598,0)),"",
IF(VLOOKUP(A76,Calendar!$A$2:$D$2598,3)=0,"",
IF(ISERROR(AVERAGE(OFFSET(E77,0,0,window_size,1))),
IF(COUNTBLANK(OFFSET(E77,0,0,window_size_max-1))=window_size_max-1,"",MAX(OFFSET(D77,0,0,window_size_max-1))),
VLOOKUP(A76,Calendar!$A$2:$D$2598,3)*AVERAGE(OFFSET(E77,0,0,window_size,1))+MAX(OFFSET(D77,0,0,window_size_max-1)))))</f>
        <v/>
      </c>
      <c r="G76" s="35">
        <f t="shared" ca="1" si="6"/>
        <v>740737</v>
      </c>
      <c r="H76" s="35">
        <f t="shared" ca="1" si="7"/>
        <v>814969.22897196258</v>
      </c>
      <c r="I76" s="35">
        <v>593338.5277085976</v>
      </c>
      <c r="J76" s="44">
        <v>214</v>
      </c>
      <c r="K76" s="35">
        <v>635625.46251724462</v>
      </c>
      <c r="L76" s="35">
        <f t="shared" ca="1" si="8"/>
        <v>2658283.0702719716</v>
      </c>
      <c r="M76" s="35">
        <f t="shared" ca="1" si="9"/>
        <v>4200067.5999999996</v>
      </c>
      <c r="N76" s="35">
        <f ca="1">IF(VLOOKUP(A76,Calendar!A:E,5,FALSE)=0,"",IF(ISERROR(O76),minIMSM+add_margin,CEILING(MAX(OFFSET(M76,O76,0),OFFSET(L76,O76,0),minIMSM)+add_margin,roundto)))</f>
        <v>4260000</v>
      </c>
      <c r="O76" s="14">
        <f ca="1">IF(INDIRECT("Calendar!E"&amp;MATCH($A76,Calendar!A:A,0)-1),0,IF(INDIRECT("Calendar!E"&amp;MATCH($A76,Calendar!A:A,0)-2),1,2))</f>
        <v>0</v>
      </c>
      <c r="Q76" s="44"/>
    </row>
    <row r="77" spans="1:17" x14ac:dyDescent="0.25">
      <c r="A77" s="3">
        <v>44609</v>
      </c>
      <c r="B77" s="53">
        <v>1200186</v>
      </c>
      <c r="C77" s="53">
        <v>768569</v>
      </c>
      <c r="D77" s="35">
        <f t="shared" si="10"/>
        <v>1200186</v>
      </c>
      <c r="E77" s="35">
        <f t="shared" ca="1" si="11"/>
        <v>1200186</v>
      </c>
      <c r="F77" s="35" t="str">
        <f ca="1">IF(ISERROR(MATCH($A77,Calendar!$A$2:$A$2598,0)),"",
IF(VLOOKUP(A77,Calendar!$A$2:$D$2598,3)=0,"",
IF(ISERROR(AVERAGE(OFFSET(E78,0,0,window_size,1))),
IF(COUNTBLANK(OFFSET(E78,0,0,window_size_max-1))=window_size_max-1,"",MAX(OFFSET(D78,0,0,window_size_max-1))),
VLOOKUP(A77,Calendar!$A$2:$D$2598,3)*AVERAGE(OFFSET(E78,0,0,window_size,1))+MAX(OFFSET(D78,0,0,window_size_max-1)))))</f>
        <v/>
      </c>
      <c r="G77" s="35">
        <f t="shared" ca="1" si="6"/>
        <v>768569</v>
      </c>
      <c r="H77" s="35">
        <f t="shared" ca="1" si="7"/>
        <v>812805.02336448594</v>
      </c>
      <c r="I77" s="35">
        <v>593810.77473241067</v>
      </c>
      <c r="J77" s="44">
        <v>214</v>
      </c>
      <c r="K77" s="35">
        <v>636131.36634602991</v>
      </c>
      <c r="L77" s="35">
        <f t="shared" ca="1" si="8"/>
        <v>2657585.9857679727</v>
      </c>
      <c r="M77" s="35">
        <f t="shared" ca="1" si="9"/>
        <v>4200067.5999999996</v>
      </c>
      <c r="N77" s="35">
        <f ca="1">IF(VLOOKUP(A77,Calendar!A:E,5,FALSE)=0,"",IF(ISERROR(O77),minIMSM+add_margin,CEILING(MAX(OFFSET(M77,O77,0),OFFSET(L77,O77,0),minIMSM)+add_margin,roundto)))</f>
        <v>4260000</v>
      </c>
      <c r="O77" s="14">
        <f ca="1">IF(INDIRECT("Calendar!E"&amp;MATCH($A77,Calendar!A:A,0)-1),0,IF(INDIRECT("Calendar!E"&amp;MATCH($A77,Calendar!A:A,0)-2),1,2))</f>
        <v>0</v>
      </c>
      <c r="Q77" s="44"/>
    </row>
    <row r="78" spans="1:17" x14ac:dyDescent="0.25">
      <c r="A78" s="3">
        <v>44608</v>
      </c>
      <c r="B78" s="53">
        <v>1552882</v>
      </c>
      <c r="C78" s="53">
        <v>1292183</v>
      </c>
      <c r="D78" s="35">
        <f t="shared" si="10"/>
        <v>1552882</v>
      </c>
      <c r="E78" s="35">
        <f t="shared" ca="1" si="11"/>
        <v>1552882</v>
      </c>
      <c r="F78" s="35" t="str">
        <f ca="1">IF(ISERROR(MATCH($A78,Calendar!$A$2:$A$2598,0)),"",
IF(VLOOKUP(A78,Calendar!$A$2:$D$2598,3)=0,"",
IF(ISERROR(AVERAGE(OFFSET(E79,0,0,window_size,1))),
IF(COUNTBLANK(OFFSET(E79,0,0,window_size_max-1))=window_size_max-1,"",MAX(OFFSET(D79,0,0,window_size_max-1))),
VLOOKUP(A78,Calendar!$A$2:$D$2598,3)*AVERAGE(OFFSET(E79,0,0,window_size,1))+MAX(OFFSET(D79,0,0,window_size_max-1)))))</f>
        <v/>
      </c>
      <c r="G78" s="35">
        <f t="shared" ca="1" si="6"/>
        <v>1292183</v>
      </c>
      <c r="H78" s="35">
        <f t="shared" ca="1" si="7"/>
        <v>805066.00934579445</v>
      </c>
      <c r="I78" s="35">
        <v>595643.86710173194</v>
      </c>
      <c r="J78" s="44">
        <v>214</v>
      </c>
      <c r="K78" s="35">
        <v>638095.10227530857</v>
      </c>
      <c r="L78" s="35">
        <f t="shared" ca="1" si="8"/>
        <v>2655541.8059441894</v>
      </c>
      <c r="M78" s="35">
        <f t="shared" ca="1" si="9"/>
        <v>4200067.5999999996</v>
      </c>
      <c r="N78" s="35">
        <f ca="1">IF(VLOOKUP(A78,Calendar!A:E,5,FALSE)=0,"",IF(ISERROR(O78),minIMSM+add_margin,CEILING(MAX(OFFSET(M78,O78,0),OFFSET(L78,O78,0),minIMSM)+add_margin,roundto)))</f>
        <v>4260000</v>
      </c>
      <c r="O78" s="14">
        <f ca="1">IF(INDIRECT("Calendar!E"&amp;MATCH($A78,Calendar!A:A,0)-1),0,IF(INDIRECT("Calendar!E"&amp;MATCH($A78,Calendar!A:A,0)-2),1,2))</f>
        <v>0</v>
      </c>
      <c r="Q78" s="44"/>
    </row>
    <row r="79" spans="1:17" x14ac:dyDescent="0.25">
      <c r="A79" s="3">
        <v>44607</v>
      </c>
      <c r="B79" s="53">
        <v>1326920</v>
      </c>
      <c r="C79" s="53">
        <v>347774</v>
      </c>
      <c r="D79" s="35">
        <f t="shared" si="10"/>
        <v>1326920</v>
      </c>
      <c r="E79" s="35">
        <f t="shared" ca="1" si="11"/>
        <v>1326920</v>
      </c>
      <c r="F79" s="35" t="str">
        <f ca="1">IF(ISERROR(MATCH($A79,Calendar!$A$2:$A$2598,0)),"",
IF(VLOOKUP(A79,Calendar!$A$2:$D$2598,3)=0,"",
IF(ISERROR(AVERAGE(OFFSET(E80,0,0,window_size,1))),
IF(COUNTBLANK(OFFSET(E80,0,0,window_size_max-1))=window_size_max-1,"",MAX(OFFSET(D80,0,0,window_size_max-1))),
VLOOKUP(A79,Calendar!$A$2:$D$2598,3)*AVERAGE(OFFSET(E80,0,0,window_size,1))+MAX(OFFSET(D80,0,0,window_size_max-1)))))</f>
        <v/>
      </c>
      <c r="G79" s="35">
        <f t="shared" ca="1" si="6"/>
        <v>347774</v>
      </c>
      <c r="H79" s="35">
        <f t="shared" ca="1" si="7"/>
        <v>805007.046728972</v>
      </c>
      <c r="I79" s="35">
        <v>596912.22588416084</v>
      </c>
      <c r="J79" s="44">
        <v>214</v>
      </c>
      <c r="K79" s="35">
        <v>639453.85634245572</v>
      </c>
      <c r="L79" s="35">
        <f t="shared" ca="1" si="8"/>
        <v>2659423.2301220936</v>
      </c>
      <c r="M79" s="35">
        <f t="shared" ca="1" si="9"/>
        <v>4200067.5999999996</v>
      </c>
      <c r="N79" s="35">
        <f ca="1">IF(VLOOKUP(A79,Calendar!A:E,5,FALSE)=0,"",IF(ISERROR(O79),minIMSM+add_margin,CEILING(MAX(OFFSET(M79,O79,0),OFFSET(L79,O79,0),minIMSM)+add_margin,roundto)))</f>
        <v>4260000</v>
      </c>
      <c r="O79" s="14">
        <f ca="1">IF(INDIRECT("Calendar!E"&amp;MATCH($A79,Calendar!A:A,0)-1),0,IF(INDIRECT("Calendar!E"&amp;MATCH($A79,Calendar!A:A,0)-2),1,2))</f>
        <v>0</v>
      </c>
      <c r="Q79" s="44"/>
    </row>
    <row r="80" spans="1:17" x14ac:dyDescent="0.25">
      <c r="A80" s="3">
        <v>44606</v>
      </c>
      <c r="B80" s="53">
        <v>796063</v>
      </c>
      <c r="C80" s="53">
        <v>703653</v>
      </c>
      <c r="D80" s="35">
        <f t="shared" si="10"/>
        <v>796063</v>
      </c>
      <c r="E80" s="35" t="str">
        <f t="shared" ca="1" si="11"/>
        <v/>
      </c>
      <c r="F80" s="35" t="str">
        <f ca="1">IF(ISERROR(MATCH($A80,Calendar!$A$2:$A$2598,0)),"",
IF(VLOOKUP(A80,Calendar!$A$2:$D$2598,3)=0,"",
IF(ISERROR(AVERAGE(OFFSET(E81,0,0,window_size,1))),
IF(COUNTBLANK(OFFSET(E81,0,0,window_size_max-1))=window_size_max-1,"",MAX(OFFSET(D81,0,0,window_size_max-1))),
VLOOKUP(A80,Calendar!$A$2:$D$2598,3)*AVERAGE(OFFSET(E81,0,0,window_size,1))+MAX(OFFSET(D81,0,0,window_size_max-1)))))</f>
        <v/>
      </c>
      <c r="G80" s="35">
        <f t="shared" ca="1" si="6"/>
        <v>703653</v>
      </c>
      <c r="H80" s="35">
        <f t="shared" ca="1" si="7"/>
        <v>803453.37089201878</v>
      </c>
      <c r="I80" s="35">
        <v>597202.09403221542</v>
      </c>
      <c r="J80" s="44">
        <v>213</v>
      </c>
      <c r="K80" s="35">
        <v>639851.45251263899</v>
      </c>
      <c r="L80" s="35">
        <f t="shared" ca="1" si="8"/>
        <v>2659022.583178672</v>
      </c>
      <c r="M80" s="35">
        <f t="shared" ca="1" si="9"/>
        <v>4200067.5999999996</v>
      </c>
      <c r="N80" s="35">
        <f ca="1">IF(VLOOKUP(A80,Calendar!A:E,5,FALSE)=0,"",IF(ISERROR(O80),minIMSM+add_margin,CEILING(MAX(OFFSET(M80,O80,0),OFFSET(L80,O80,0),minIMSM)+add_margin,roundto)))</f>
        <v>4260000</v>
      </c>
      <c r="O80" s="14">
        <f ca="1">IF(INDIRECT("Calendar!E"&amp;MATCH($A80,Calendar!A:A,0)-1),0,IF(INDIRECT("Calendar!E"&amp;MATCH($A80,Calendar!A:A,0)-2),1,2))</f>
        <v>0</v>
      </c>
      <c r="Q80" s="44"/>
    </row>
    <row r="81" spans="1:17" x14ac:dyDescent="0.25">
      <c r="A81" s="3">
        <v>44603</v>
      </c>
      <c r="B81" s="53">
        <v>1427988</v>
      </c>
      <c r="C81" s="53">
        <v>995701</v>
      </c>
      <c r="D81" s="35">
        <f t="shared" si="10"/>
        <v>1427988</v>
      </c>
      <c r="E81" s="35" t="str">
        <f t="shared" ca="1" si="11"/>
        <v/>
      </c>
      <c r="F81" s="35" t="str">
        <f ca="1">IF(ISERROR(MATCH($A81,Calendar!$A$2:$A$2598,0)),"",
IF(VLOOKUP(A81,Calendar!$A$2:$D$2598,3)=0,"",
IF(ISERROR(AVERAGE(OFFSET(E82,0,0,window_size,1))),
IF(COUNTBLANK(OFFSET(E82,0,0,window_size_max-1))=window_size_max-1,"",MAX(OFFSET(D82,0,0,window_size_max-1))),
VLOOKUP(A81,Calendar!$A$2:$D$2598,3)*AVERAGE(OFFSET(E82,0,0,window_size,1))+MAX(OFFSET(D82,0,0,window_size_max-1)))))</f>
        <v/>
      </c>
      <c r="G81" s="35">
        <f t="shared" ca="1" si="6"/>
        <v>995701</v>
      </c>
      <c r="H81" s="35">
        <f t="shared" ca="1" si="7"/>
        <v>799637.57746478869</v>
      </c>
      <c r="I81" s="35">
        <v>601174.12416856259</v>
      </c>
      <c r="J81" s="44">
        <v>213</v>
      </c>
      <c r="K81" s="35">
        <v>644107.14631807408</v>
      </c>
      <c r="L81" s="35">
        <f t="shared" ca="1" si="8"/>
        <v>2667548.3017872032</v>
      </c>
      <c r="M81" s="35">
        <f t="shared" ca="1" si="9"/>
        <v>4200067.5999999996</v>
      </c>
      <c r="N81" s="35">
        <f ca="1">IF(VLOOKUP(A81,Calendar!A:E,5,FALSE)=0,"",IF(ISERROR(O81),minIMSM+add_margin,CEILING(MAX(OFFSET(M81,O81,0),OFFSET(L81,O81,0),minIMSM)+add_margin,roundto)))</f>
        <v>4260000</v>
      </c>
      <c r="O81" s="14">
        <f ca="1">IF(INDIRECT("Calendar!E"&amp;MATCH($A81,Calendar!A:A,0)-1),0,IF(INDIRECT("Calendar!E"&amp;MATCH($A81,Calendar!A:A,0)-2),1,2))</f>
        <v>0</v>
      </c>
      <c r="Q81" s="44"/>
    </row>
    <row r="82" spans="1:17" x14ac:dyDescent="0.25">
      <c r="A82" s="3">
        <v>44602</v>
      </c>
      <c r="B82" s="53">
        <v>928174</v>
      </c>
      <c r="C82" s="53">
        <v>538325</v>
      </c>
      <c r="D82" s="35">
        <f t="shared" si="10"/>
        <v>928174</v>
      </c>
      <c r="E82" s="35">
        <f t="shared" ca="1" si="11"/>
        <v>928174</v>
      </c>
      <c r="F82" s="35" t="str">
        <f ca="1">IF(ISERROR(MATCH($A82,Calendar!$A$2:$A$2598,0)),"",
IF(VLOOKUP(A82,Calendar!$A$2:$D$2598,3)=0,"",
IF(ISERROR(AVERAGE(OFFSET(E83,0,0,window_size,1))),
IF(COUNTBLANK(OFFSET(E83,0,0,window_size_max-1))=window_size_max-1,"",MAX(OFFSET(D83,0,0,window_size_max-1))),
VLOOKUP(A82,Calendar!$A$2:$D$2598,3)*AVERAGE(OFFSET(E83,0,0,window_size,1))+MAX(OFFSET(D83,0,0,window_size_max-1)))))</f>
        <v/>
      </c>
      <c r="G82" s="35">
        <f t="shared" ca="1" si="6"/>
        <v>538325</v>
      </c>
      <c r="H82" s="35">
        <f t="shared" ca="1" si="7"/>
        <v>799086.60093896708</v>
      </c>
      <c r="I82" s="35">
        <v>600311.67594142491</v>
      </c>
      <c r="J82" s="44">
        <v>213</v>
      </c>
      <c r="K82" s="35">
        <v>643183.1061039397</v>
      </c>
      <c r="L82" s="35">
        <f t="shared" ca="1" si="8"/>
        <v>2664317.6086403923</v>
      </c>
      <c r="M82" s="35">
        <f t="shared" ca="1" si="9"/>
        <v>4200067.5999999996</v>
      </c>
      <c r="N82" s="35">
        <f ca="1">IF(VLOOKUP(A82,Calendar!A:E,5,FALSE)=0,"",IF(ISERROR(O82),minIMSM+add_margin,CEILING(MAX(OFFSET(M82,O82,0),OFFSET(L82,O82,0),minIMSM)+add_margin,roundto)))</f>
        <v>4260000</v>
      </c>
      <c r="O82" s="14">
        <f ca="1">IF(INDIRECT("Calendar!E"&amp;MATCH($A82,Calendar!A:A,0)-1),0,IF(INDIRECT("Calendar!E"&amp;MATCH($A82,Calendar!A:A,0)-2),1,2))</f>
        <v>0</v>
      </c>
      <c r="Q82" s="44"/>
    </row>
    <row r="83" spans="1:17" x14ac:dyDescent="0.25">
      <c r="A83" s="3">
        <v>44601</v>
      </c>
      <c r="B83" s="53">
        <v>1902723</v>
      </c>
      <c r="C83" s="53">
        <v>1724674</v>
      </c>
      <c r="D83" s="35">
        <f t="shared" si="10"/>
        <v>1902723</v>
      </c>
      <c r="E83" s="35">
        <f t="shared" ca="1" si="11"/>
        <v>1902723</v>
      </c>
      <c r="F83" s="35" t="str">
        <f ca="1">IF(ISERROR(MATCH($A83,Calendar!$A$2:$A$2598,0)),"",
IF(VLOOKUP(A83,Calendar!$A$2:$D$2598,3)=0,"",
IF(ISERROR(AVERAGE(OFFSET(E84,0,0,window_size,1))),
IF(COUNTBLANK(OFFSET(E84,0,0,window_size_max-1))=window_size_max-1,"",MAX(OFFSET(D84,0,0,window_size_max-1))),
VLOOKUP(A83,Calendar!$A$2:$D$2598,3)*AVERAGE(OFFSET(E84,0,0,window_size,1))+MAX(OFFSET(D84,0,0,window_size_max-1)))))</f>
        <v/>
      </c>
      <c r="G83" s="35">
        <f t="shared" ca="1" si="6"/>
        <v>1724674</v>
      </c>
      <c r="H83" s="35">
        <f t="shared" ca="1" si="7"/>
        <v>790995.99061032862</v>
      </c>
      <c r="I83" s="35">
        <v>584233.49914938293</v>
      </c>
      <c r="J83" s="44">
        <v>213</v>
      </c>
      <c r="K83" s="35">
        <v>625956.70171429252</v>
      </c>
      <c r="L83" s="35">
        <f t="shared" ca="1" si="8"/>
        <v>2606270.425581777</v>
      </c>
      <c r="M83" s="35">
        <f t="shared" ca="1" si="9"/>
        <v>4200067.5999999996</v>
      </c>
      <c r="N83" s="35">
        <f ca="1">IF(VLOOKUP(A83,Calendar!A:E,5,FALSE)=0,"",IF(ISERROR(O83),minIMSM+add_margin,CEILING(MAX(OFFSET(M83,O83,0),OFFSET(L83,O83,0),minIMSM)+add_margin,roundto)))</f>
        <v>4260000</v>
      </c>
      <c r="O83" s="14">
        <f ca="1">IF(INDIRECT("Calendar!E"&amp;MATCH($A83,Calendar!A:A,0)-1),0,IF(INDIRECT("Calendar!E"&amp;MATCH($A83,Calendar!A:A,0)-2),1,2))</f>
        <v>0</v>
      </c>
      <c r="Q83" s="44"/>
    </row>
    <row r="84" spans="1:17" x14ac:dyDescent="0.25">
      <c r="A84" s="3">
        <v>44600</v>
      </c>
      <c r="B84" s="53">
        <v>1955406</v>
      </c>
      <c r="C84" s="53">
        <v>642623</v>
      </c>
      <c r="D84" s="35">
        <f t="shared" si="10"/>
        <v>1955406</v>
      </c>
      <c r="E84" s="35">
        <f t="shared" ca="1" si="11"/>
        <v>1955406</v>
      </c>
      <c r="F84" s="35" t="str">
        <f ca="1">IF(ISERROR(MATCH($A84,Calendar!$A$2:$A$2598,0)),"",
IF(VLOOKUP(A84,Calendar!$A$2:$D$2598,3)=0,"",
IF(ISERROR(AVERAGE(OFFSET(E85,0,0,window_size,1))),
IF(COUNTBLANK(OFFSET(E85,0,0,window_size_max-1))=window_size_max-1,"",MAX(OFFSET(D85,0,0,window_size_max-1))),
VLOOKUP(A84,Calendar!$A$2:$D$2598,3)*AVERAGE(OFFSET(E85,0,0,window_size,1))+MAX(OFFSET(D85,0,0,window_size_max-1)))))</f>
        <v/>
      </c>
      <c r="G84" s="35">
        <f t="shared" ca="1" si="6"/>
        <v>642623</v>
      </c>
      <c r="H84" s="35">
        <f t="shared" ca="1" si="7"/>
        <v>787730.1924882629</v>
      </c>
      <c r="I84" s="35">
        <v>589617.05630506412</v>
      </c>
      <c r="J84" s="44">
        <v>213</v>
      </c>
      <c r="K84" s="35">
        <v>631724.72714516381</v>
      </c>
      <c r="L84" s="35">
        <f t="shared" ca="1" si="8"/>
        <v>2619731.901209238</v>
      </c>
      <c r="M84" s="35">
        <f t="shared" ca="1" si="9"/>
        <v>4200067.5999999996</v>
      </c>
      <c r="N84" s="35">
        <f ca="1">IF(VLOOKUP(A84,Calendar!A:E,5,FALSE)=0,"",IF(ISERROR(O84),minIMSM+add_margin,CEILING(MAX(OFFSET(M84,O84,0),OFFSET(L84,O84,0),minIMSM)+add_margin,roundto)))</f>
        <v>4260000</v>
      </c>
      <c r="O84" s="14">
        <f ca="1">IF(INDIRECT("Calendar!E"&amp;MATCH($A84,Calendar!A:A,0)-1),0,IF(INDIRECT("Calendar!E"&amp;MATCH($A84,Calendar!A:A,0)-2),1,2))</f>
        <v>0</v>
      </c>
      <c r="Q84" s="44"/>
    </row>
    <row r="85" spans="1:17" x14ac:dyDescent="0.25">
      <c r="A85" s="3">
        <v>44599</v>
      </c>
      <c r="B85" s="53">
        <v>804904</v>
      </c>
      <c r="C85" s="53">
        <v>345668</v>
      </c>
      <c r="D85" s="35">
        <f t="shared" si="10"/>
        <v>804904</v>
      </c>
      <c r="E85" s="35" t="str">
        <f t="shared" ca="1" si="11"/>
        <v/>
      </c>
      <c r="F85" s="35" t="str">
        <f ca="1">IF(ISERROR(MATCH($A85,Calendar!$A$2:$A$2598,0)),"",
IF(VLOOKUP(A85,Calendar!$A$2:$D$2598,3)=0,"",
IF(ISERROR(AVERAGE(OFFSET(E86,0,0,window_size,1))),
IF(COUNTBLANK(OFFSET(E86,0,0,window_size_max-1))=window_size_max-1,"",MAX(OFFSET(D86,0,0,window_size_max-1))),
VLOOKUP(A85,Calendar!$A$2:$D$2598,3)*AVERAGE(OFFSET(E86,0,0,window_size,1))+MAX(OFFSET(D86,0,0,window_size_max-1)))))</f>
        <v/>
      </c>
      <c r="G85" s="35">
        <f t="shared" ca="1" si="6"/>
        <v>345668</v>
      </c>
      <c r="H85" s="35">
        <f t="shared" ca="1" si="7"/>
        <v>786609</v>
      </c>
      <c r="I85" s="35">
        <v>591518.36936857214</v>
      </c>
      <c r="J85" s="44">
        <v>213</v>
      </c>
      <c r="K85" s="35">
        <v>633761.82302530855</v>
      </c>
      <c r="L85" s="35">
        <f t="shared" ca="1" si="8"/>
        <v>2624518.2867733948</v>
      </c>
      <c r="M85" s="35">
        <f t="shared" ca="1" si="9"/>
        <v>4200067.5999999996</v>
      </c>
      <c r="N85" s="35">
        <f ca="1">IF(VLOOKUP(A85,Calendar!A:E,5,FALSE)=0,"",IF(ISERROR(O85),minIMSM+add_margin,CEILING(MAX(OFFSET(M85,O85,0),OFFSET(L85,O85,0),minIMSM)+add_margin,roundto)))</f>
        <v>4260000</v>
      </c>
      <c r="O85" s="14">
        <f ca="1">IF(INDIRECT("Calendar!E"&amp;MATCH($A85,Calendar!A:A,0)-1),0,IF(INDIRECT("Calendar!E"&amp;MATCH($A85,Calendar!A:A,0)-2),1,2))</f>
        <v>0</v>
      </c>
      <c r="Q85" s="44"/>
    </row>
    <row r="86" spans="1:17" x14ac:dyDescent="0.25">
      <c r="A86" s="3">
        <v>44596</v>
      </c>
      <c r="B86" s="53">
        <v>699213</v>
      </c>
      <c r="C86" s="53">
        <v>617360</v>
      </c>
      <c r="D86" s="35">
        <f t="shared" si="10"/>
        <v>699213</v>
      </c>
      <c r="E86" s="35" t="str">
        <f t="shared" ca="1" si="11"/>
        <v/>
      </c>
      <c r="F86" s="35" t="str">
        <f ca="1">IF(ISERROR(MATCH($A86,Calendar!$A$2:$A$2598,0)),"",
IF(VLOOKUP(A86,Calendar!$A$2:$D$2598,3)=0,"",
IF(ISERROR(AVERAGE(OFFSET(E87,0,0,window_size,1))),
IF(COUNTBLANK(OFFSET(E87,0,0,window_size_max-1))=window_size_max-1,"",MAX(OFFSET(D87,0,0,window_size_max-1))),
VLOOKUP(A86,Calendar!$A$2:$D$2598,3)*AVERAGE(OFFSET(E87,0,0,window_size,1))+MAX(OFFSET(D87,0,0,window_size_max-1)))))</f>
        <v/>
      </c>
      <c r="G86" s="35">
        <f t="shared" ca="1" si="6"/>
        <v>617360</v>
      </c>
      <c r="H86" s="35">
        <f t="shared" ca="1" si="7"/>
        <v>785375.01886792458</v>
      </c>
      <c r="I86" s="35">
        <v>594857.92648425815</v>
      </c>
      <c r="J86" s="44">
        <v>212</v>
      </c>
      <c r="K86" s="35">
        <v>637373.48828125338</v>
      </c>
      <c r="L86" s="35">
        <f t="shared" ca="1" si="8"/>
        <v>2633758.1348835593</v>
      </c>
      <c r="M86" s="35">
        <f t="shared" ca="1" si="9"/>
        <v>4200067.5999999996</v>
      </c>
      <c r="N86" s="35">
        <f ca="1">IF(VLOOKUP(A86,Calendar!A:E,5,FALSE)=0,"",IF(ISERROR(O86),minIMSM+add_margin,CEILING(MAX(OFFSET(M86,O86,0),OFFSET(L86,O86,0),minIMSM)+add_margin,roundto)))</f>
        <v>4260000</v>
      </c>
      <c r="O86" s="14">
        <f ca="1">IF(INDIRECT("Calendar!E"&amp;MATCH($A86,Calendar!A:A,0)-1),0,IF(INDIRECT("Calendar!E"&amp;MATCH($A86,Calendar!A:A,0)-2),1,2))</f>
        <v>0</v>
      </c>
      <c r="Q86" s="44"/>
    </row>
    <row r="87" spans="1:17" x14ac:dyDescent="0.25">
      <c r="A87" s="3">
        <v>44595</v>
      </c>
      <c r="B87" s="53">
        <v>1001213</v>
      </c>
      <c r="C87" s="53">
        <v>570360</v>
      </c>
      <c r="D87" s="35">
        <f t="shared" si="10"/>
        <v>1001213</v>
      </c>
      <c r="E87" s="35">
        <f t="shared" ca="1" si="11"/>
        <v>1001213</v>
      </c>
      <c r="F87" s="35" t="str">
        <f ca="1">IF(ISERROR(MATCH($A87,Calendar!$A$2:$A$2598,0)),"",
IF(VLOOKUP(A87,Calendar!$A$2:$D$2598,3)=0,"",
IF(ISERROR(AVERAGE(OFFSET(E88,0,0,window_size,1))),
IF(COUNTBLANK(OFFSET(E88,0,0,window_size_max-1))=window_size_max-1,"",MAX(OFFSET(D88,0,0,window_size_max-1))),
VLOOKUP(A87,Calendar!$A$2:$D$2598,3)*AVERAGE(OFFSET(E88,0,0,window_size,1))+MAX(OFFSET(D88,0,0,window_size_max-1)))))</f>
        <v/>
      </c>
      <c r="G87" s="35">
        <f t="shared" ca="1" si="6"/>
        <v>570360</v>
      </c>
      <c r="H87" s="35">
        <f t="shared" ca="1" si="7"/>
        <v>784471.48341232224</v>
      </c>
      <c r="I87" s="35">
        <v>586528.92817469849</v>
      </c>
      <c r="J87" s="44">
        <v>211</v>
      </c>
      <c r="K87" s="35">
        <v>628443.06888876017</v>
      </c>
      <c r="L87" s="35">
        <f t="shared" ca="1" si="8"/>
        <v>2606956.3831897266</v>
      </c>
      <c r="M87" s="35">
        <f t="shared" ca="1" si="9"/>
        <v>4200067.5999999996</v>
      </c>
      <c r="N87" s="35">
        <f ca="1">IF(VLOOKUP(A87,Calendar!A:E,5,FALSE)=0,"",IF(ISERROR(O87),minIMSM+add_margin,CEILING(MAX(OFFSET(M87,O87,0),OFFSET(L87,O87,0),minIMSM)+add_margin,roundto)))</f>
        <v>4260000</v>
      </c>
      <c r="O87" s="14">
        <f ca="1">IF(INDIRECT("Calendar!E"&amp;MATCH($A87,Calendar!A:A,0)-1),0,IF(INDIRECT("Calendar!E"&amp;MATCH($A87,Calendar!A:A,0)-2),1,2))</f>
        <v>0</v>
      </c>
      <c r="Q87" s="44"/>
    </row>
    <row r="88" spans="1:17" x14ac:dyDescent="0.25">
      <c r="A88" s="3">
        <v>44594</v>
      </c>
      <c r="B88" s="53">
        <v>2460140</v>
      </c>
      <c r="C88" s="53">
        <v>2054479</v>
      </c>
      <c r="D88" s="35">
        <f t="shared" si="10"/>
        <v>2460140</v>
      </c>
      <c r="E88" s="35">
        <f t="shared" ca="1" si="11"/>
        <v>2460140</v>
      </c>
      <c r="F88" s="35" t="str">
        <f ca="1">IF(ISERROR(MATCH($A88,Calendar!$A$2:$A$2598,0)),"",
IF(VLOOKUP(A88,Calendar!$A$2:$D$2598,3)=0,"",
IF(ISERROR(AVERAGE(OFFSET(E89,0,0,window_size,1))),
IF(COUNTBLANK(OFFSET(E89,0,0,window_size_max-1))=window_size_max-1,"",MAX(OFFSET(D89,0,0,window_size_max-1))),
VLOOKUP(A88,Calendar!$A$2:$D$2598,3)*AVERAGE(OFFSET(E89,0,0,window_size,1))+MAX(OFFSET(D89,0,0,window_size_max-1)))))</f>
        <v/>
      </c>
      <c r="G88" s="35">
        <f t="shared" ca="1" si="6"/>
        <v>2054479</v>
      </c>
      <c r="H88" s="35">
        <f t="shared" ca="1" si="7"/>
        <v>767670.90995260666</v>
      </c>
      <c r="I88" s="35">
        <v>547713.46940167644</v>
      </c>
      <c r="J88" s="44">
        <v>211</v>
      </c>
      <c r="K88" s="35">
        <v>586853.80558071495</v>
      </c>
      <c r="L88" s="35">
        <f t="shared" ca="1" si="8"/>
        <v>2469546.94613668</v>
      </c>
      <c r="M88" s="35">
        <f t="shared" ca="1" si="9"/>
        <v>4103269.6</v>
      </c>
      <c r="N88" s="35">
        <f ca="1">IF(VLOOKUP(A88,Calendar!A:E,5,FALSE)=0,"",IF(ISERROR(O88),minIMSM+add_margin,CEILING(MAX(OFFSET(M88,O88,0),OFFSET(L88,O88,0),minIMSM)+add_margin,roundto)))</f>
        <v>4160000</v>
      </c>
      <c r="O88" s="14">
        <f ca="1">IF(INDIRECT("Calendar!E"&amp;MATCH($A88,Calendar!A:A,0)-1),0,IF(INDIRECT("Calendar!E"&amp;MATCH($A88,Calendar!A:A,0)-2),1,2))</f>
        <v>0</v>
      </c>
      <c r="Q88" s="44"/>
    </row>
    <row r="89" spans="1:17" x14ac:dyDescent="0.25">
      <c r="A89" s="3">
        <v>44593</v>
      </c>
      <c r="B89" s="53">
        <v>2470628</v>
      </c>
      <c r="C89" s="53">
        <v>761079</v>
      </c>
      <c r="D89" s="35">
        <f t="shared" si="10"/>
        <v>2470628</v>
      </c>
      <c r="E89" s="35">
        <f t="shared" ca="1" si="11"/>
        <v>2470628</v>
      </c>
      <c r="F89" s="35" t="str">
        <f ca="1">IF(ISERROR(MATCH($A89,Calendar!$A$2:$A$2598,0)),"",
IF(VLOOKUP(A89,Calendar!$A$2:$D$2598,3)=0,"",
IF(ISERROR(AVERAGE(OFFSET(E90,0,0,window_size,1))),
IF(COUNTBLANK(OFFSET(E90,0,0,window_size_max-1))=window_size_max-1,"",MAX(OFFSET(D90,0,0,window_size_max-1))),
VLOOKUP(A89,Calendar!$A$2:$D$2598,3)*AVERAGE(OFFSET(E90,0,0,window_size,1))+MAX(OFFSET(D90,0,0,window_size_max-1)))))</f>
        <v/>
      </c>
      <c r="G89" s="35">
        <f t="shared" ca="1" si="6"/>
        <v>761079</v>
      </c>
      <c r="H89" s="35">
        <f t="shared" ca="1" si="7"/>
        <v>762002.00473933644</v>
      </c>
      <c r="I89" s="35">
        <v>550173.47548321506</v>
      </c>
      <c r="J89" s="44">
        <v>211</v>
      </c>
      <c r="K89" s="35">
        <v>589489.606983006</v>
      </c>
      <c r="L89" s="35">
        <f t="shared" ca="1" si="8"/>
        <v>2471521.8649900537</v>
      </c>
      <c r="M89" s="35">
        <f t="shared" ca="1" si="9"/>
        <v>4103269.6</v>
      </c>
      <c r="N89" s="35">
        <f ca="1">IF(VLOOKUP(A89,Calendar!A:E,5,FALSE)=0,"",IF(ISERROR(O89),minIMSM+add_margin,CEILING(MAX(OFFSET(M89,O89,0),OFFSET(L89,O89,0),minIMSM)+add_margin,roundto)))</f>
        <v>4160000</v>
      </c>
      <c r="O89" s="14">
        <f ca="1">IF(INDIRECT("Calendar!E"&amp;MATCH($A89,Calendar!A:A,0)-1),0,IF(INDIRECT("Calendar!E"&amp;MATCH($A89,Calendar!A:A,0)-2),1,2))</f>
        <v>0</v>
      </c>
      <c r="Q89" s="44"/>
    </row>
    <row r="90" spans="1:17" x14ac:dyDescent="0.25">
      <c r="A90" s="3">
        <v>44592</v>
      </c>
      <c r="B90" s="53">
        <v>1216464</v>
      </c>
      <c r="C90" s="53">
        <v>546597</v>
      </c>
      <c r="D90" s="35">
        <f t="shared" ref="D90:D153" si="12">IF(B90&gt;minIMSM,B90,"")</f>
        <v>1216464</v>
      </c>
      <c r="E90" s="35" t="str">
        <f t="shared" ref="E90:E153" ca="1" si="13">IF(OR(A90=$A$11,A90=""),"",IF(AND(A89-A90=1,A90-A91=1),D90,""))</f>
        <v/>
      </c>
      <c r="F90" s="35" t="str">
        <f ca="1">IF(ISERROR(MATCH($A90,Calendar!$A$2:$A$2598,0)),"",
IF(VLOOKUP(A90,Calendar!$A$2:$D$2598,3)=0,"",
IF(ISERROR(AVERAGE(OFFSET(E91,0,0,window_size,1))),
IF(COUNTBLANK(OFFSET(E91,0,0,window_size_max-1))=window_size_max-1,"",MAX(OFFSET(D91,0,0,window_size_max-1))),
VLOOKUP(A90,Calendar!$A$2:$D$2598,3)*AVERAGE(OFFSET(E91,0,0,window_size,1))+MAX(OFFSET(D91,0,0,window_size_max-1)))))</f>
        <v/>
      </c>
      <c r="G90" s="35">
        <f t="shared" ca="1" si="6"/>
        <v>546597</v>
      </c>
      <c r="H90" s="35">
        <f t="shared" ca="1" si="7"/>
        <v>760813.44285714289</v>
      </c>
      <c r="I90" s="35">
        <v>549670.20230992837</v>
      </c>
      <c r="J90" s="44">
        <v>210</v>
      </c>
      <c r="K90" s="35">
        <v>588965.69554123923</v>
      </c>
      <c r="L90" s="35">
        <f t="shared" ref="L90:L135" ca="1" si="14">IF($A90="","",H90+alpha*K90)</f>
        <v>2468813.9599267365</v>
      </c>
      <c r="M90" s="35">
        <f t="shared" ca="1" si="9"/>
        <v>4103269.6</v>
      </c>
      <c r="N90" s="35">
        <f ca="1">IF(VLOOKUP(A90,Calendar!A:E,5,FALSE)=0,"",IF(ISERROR(O90),minIMSM+add_margin,CEILING(MAX(OFFSET(M90,O90,0),OFFSET(L90,O90,0),minIMSM)+add_margin,roundto)))</f>
        <v>4160000</v>
      </c>
      <c r="O90" s="14">
        <f ca="1">IF(INDIRECT("Calendar!E"&amp;MATCH($A90,Calendar!A:A,0)-1),0,IF(INDIRECT("Calendar!E"&amp;MATCH($A90,Calendar!A:A,0)-2),1,2))</f>
        <v>0</v>
      </c>
      <c r="Q90" s="44"/>
    </row>
    <row r="91" spans="1:17" x14ac:dyDescent="0.25">
      <c r="A91" s="3">
        <v>44589</v>
      </c>
      <c r="B91" s="53">
        <v>1345630</v>
      </c>
      <c r="C91" s="53">
        <v>880627</v>
      </c>
      <c r="D91" s="35">
        <f t="shared" si="12"/>
        <v>1345630</v>
      </c>
      <c r="E91" s="35" t="str">
        <f t="shared" ca="1" si="13"/>
        <v/>
      </c>
      <c r="F91" s="35" t="str">
        <f ca="1">IF(ISERROR(MATCH($A91,Calendar!$A$2:$A$2598,0)),"",
IF(VLOOKUP(A91,Calendar!$A$2:$D$2598,3)=0,"",
IF(ISERROR(AVERAGE(OFFSET(E92,0,0,window_size,1))),
IF(COUNTBLANK(OFFSET(E92,0,0,window_size_max-1))=window_size_max-1,"",MAX(OFFSET(D92,0,0,window_size_max-1))),
VLOOKUP(A91,Calendar!$A$2:$D$2598,3)*AVERAGE(OFFSET(E92,0,0,window_size,1))+MAX(OFFSET(D92,0,0,window_size_max-1)))))</f>
        <v/>
      </c>
      <c r="G91" s="35">
        <f t="shared" ca="1" si="6"/>
        <v>880627</v>
      </c>
      <c r="H91" s="35">
        <f t="shared" ca="1" si="7"/>
        <v>754949.01904761908</v>
      </c>
      <c r="I91" s="35">
        <v>546043.09935283253</v>
      </c>
      <c r="J91" s="44">
        <v>210</v>
      </c>
      <c r="K91" s="35">
        <v>585079.29382808774</v>
      </c>
      <c r="L91" s="35">
        <f t="shared" ca="1" si="14"/>
        <v>2451678.9711490734</v>
      </c>
      <c r="M91" s="35">
        <f t="shared" ca="1" si="9"/>
        <v>4103269.6</v>
      </c>
      <c r="N91" s="35">
        <f ca="1">IF(VLOOKUP(A91,Calendar!A:E,5,FALSE)=0,"",IF(ISERROR(O91),minIMSM+add_margin,CEILING(MAX(OFFSET(M91,O91,0),OFFSET(L91,O91,0),minIMSM)+add_margin,roundto)))</f>
        <v>4160000</v>
      </c>
      <c r="O91" s="14">
        <f ca="1">IF(INDIRECT("Calendar!E"&amp;MATCH($A91,Calendar!A:A,0)-1),0,IF(INDIRECT("Calendar!E"&amp;MATCH($A91,Calendar!A:A,0)-2),1,2))</f>
        <v>0</v>
      </c>
      <c r="Q91" s="44"/>
    </row>
    <row r="92" spans="1:17" x14ac:dyDescent="0.25">
      <c r="A92" s="3">
        <v>44588</v>
      </c>
      <c r="B92" s="53">
        <v>1603548</v>
      </c>
      <c r="C92" s="53">
        <v>834068</v>
      </c>
      <c r="D92" s="35">
        <f t="shared" si="12"/>
        <v>1603548</v>
      </c>
      <c r="E92" s="35">
        <f t="shared" ca="1" si="13"/>
        <v>1603548</v>
      </c>
      <c r="F92" s="35" t="str">
        <f ca="1">IF(ISERROR(MATCH($A92,Calendar!$A$2:$A$2598,0)),"",
IF(VLOOKUP(A92,Calendar!$A$2:$D$2598,3)=0,"",
IF(ISERROR(AVERAGE(OFFSET(E93,0,0,window_size,1))),
IF(COUNTBLANK(OFFSET(E93,0,0,window_size_max-1))=window_size_max-1,"",MAX(OFFSET(D93,0,0,window_size_max-1))),
VLOOKUP(A92,Calendar!$A$2:$D$2598,3)*AVERAGE(OFFSET(E93,0,0,window_size,1))+MAX(OFFSET(D93,0,0,window_size_max-1)))))</f>
        <v/>
      </c>
      <c r="G92" s="35">
        <f t="shared" ca="1" si="6"/>
        <v>834068</v>
      </c>
      <c r="H92" s="35">
        <f t="shared" ca="1" si="7"/>
        <v>752042.39234449761</v>
      </c>
      <c r="I92" s="35">
        <v>534055.73377009423</v>
      </c>
      <c r="J92" s="44">
        <v>209</v>
      </c>
      <c r="K92" s="35">
        <v>572307.22531037708</v>
      </c>
      <c r="L92" s="35">
        <f t="shared" ca="1" si="14"/>
        <v>2411733.3457445912</v>
      </c>
      <c r="M92" s="35">
        <f t="shared" ca="1" si="9"/>
        <v>3792411</v>
      </c>
      <c r="N92" s="35">
        <f ca="1">IF(VLOOKUP(A92,Calendar!A:E,5,FALSE)=0,"",IF(ISERROR(O92),minIMSM+add_margin,CEILING(MAX(OFFSET(M92,O92,0),OFFSET(L92,O92,0),minIMSM)+add_margin,roundto)))</f>
        <v>3850000</v>
      </c>
      <c r="O92" s="14">
        <f ca="1">IF(INDIRECT("Calendar!E"&amp;MATCH($A92,Calendar!A:A,0)-1),0,IF(INDIRECT("Calendar!E"&amp;MATCH($A92,Calendar!A:A,0)-2),1,2))</f>
        <v>0</v>
      </c>
      <c r="Q92" s="44"/>
    </row>
    <row r="93" spans="1:17" x14ac:dyDescent="0.25">
      <c r="A93" s="3">
        <v>44587</v>
      </c>
      <c r="B93" s="53">
        <v>2413688</v>
      </c>
      <c r="C93" s="53">
        <v>1885322</v>
      </c>
      <c r="D93" s="35">
        <f t="shared" si="12"/>
        <v>2413688</v>
      </c>
      <c r="E93" s="35">
        <f t="shared" ca="1" si="13"/>
        <v>2413688</v>
      </c>
      <c r="F93" s="35" t="str">
        <f ca="1">IF(ISERROR(MATCH($A93,Calendar!$A$2:$A$2598,0)),"",
IF(VLOOKUP(A93,Calendar!$A$2:$D$2598,3)=0,"",
IF(ISERROR(AVERAGE(OFFSET(E94,0,0,window_size,1))),
IF(COUNTBLANK(OFFSET(E94,0,0,window_size_max-1))=window_size_max-1,"",MAX(OFFSET(D94,0,0,window_size_max-1))),
VLOOKUP(A93,Calendar!$A$2:$D$2598,3)*AVERAGE(OFFSET(E94,0,0,window_size,1))+MAX(OFFSET(D94,0,0,window_size_max-1)))))</f>
        <v/>
      </c>
      <c r="G93" s="35">
        <f t="shared" ca="1" si="6"/>
        <v>1885322</v>
      </c>
      <c r="H93" s="35">
        <f t="shared" ca="1" si="7"/>
        <v>737364.3509615385</v>
      </c>
      <c r="I93" s="35">
        <v>502948.88258222607</v>
      </c>
      <c r="J93" s="44">
        <v>208</v>
      </c>
      <c r="K93" s="35">
        <v>539099.334439317</v>
      </c>
      <c r="L93" s="35">
        <f t="shared" ca="1" si="14"/>
        <v>2300752.4208355574</v>
      </c>
      <c r="M93" s="35">
        <f t="shared" ca="1" si="9"/>
        <v>4249860.5999999996</v>
      </c>
      <c r="N93" s="35">
        <f ca="1">IF(VLOOKUP(A93,Calendar!A:E,5,FALSE)=0,"",IF(ISERROR(O93),minIMSM+add_margin,CEILING(MAX(OFFSET(M93,O93,0),OFFSET(L93,O93,0),minIMSM)+add_margin,roundto)))</f>
        <v>4300000</v>
      </c>
      <c r="O93" s="14">
        <f ca="1">IF(INDIRECT("Calendar!E"&amp;MATCH($A93,Calendar!A:A,0)-1),0,IF(INDIRECT("Calendar!E"&amp;MATCH($A93,Calendar!A:A,0)-2),1,2))</f>
        <v>0</v>
      </c>
      <c r="Q93" s="44"/>
    </row>
    <row r="94" spans="1:17" x14ac:dyDescent="0.25">
      <c r="A94" s="3">
        <v>44586</v>
      </c>
      <c r="B94" s="53">
        <v>2224344</v>
      </c>
      <c r="C94" s="53">
        <v>304591</v>
      </c>
      <c r="D94" s="35">
        <f t="shared" si="12"/>
        <v>2224344</v>
      </c>
      <c r="E94" s="35">
        <f t="shared" ca="1" si="13"/>
        <v>2224344</v>
      </c>
      <c r="F94" s="35" t="str">
        <f ca="1">IF(ISERROR(MATCH($A94,Calendar!$A$2:$A$2598,0)),"",
IF(VLOOKUP(A94,Calendar!$A$2:$D$2598,3)=0,"",
IF(ISERROR(AVERAGE(OFFSET(E95,0,0,window_size,1))),
IF(COUNTBLANK(OFFSET(E95,0,0,window_size_max-1))=window_size_max-1,"",MAX(OFFSET(D95,0,0,window_size_max-1))),
VLOOKUP(A94,Calendar!$A$2:$D$2598,3)*AVERAGE(OFFSET(E95,0,0,window_size,1))+MAX(OFFSET(D95,0,0,window_size_max-1)))))</f>
        <v/>
      </c>
      <c r="G94" s="35">
        <f t="shared" ca="1" si="6"/>
        <v>304591</v>
      </c>
      <c r="H94" s="35">
        <f t="shared" ca="1" si="7"/>
        <v>738256.83574879228</v>
      </c>
      <c r="I94" s="35">
        <v>503519.36068623734</v>
      </c>
      <c r="J94" s="44">
        <v>207</v>
      </c>
      <c r="K94" s="35">
        <v>539664.51448444056</v>
      </c>
      <c r="L94" s="35">
        <f t="shared" ca="1" si="14"/>
        <v>2303283.9277536697</v>
      </c>
      <c r="M94" s="35">
        <f t="shared" ca="1" si="9"/>
        <v>4249860.5999999996</v>
      </c>
      <c r="N94" s="35">
        <f ca="1">IF(VLOOKUP(A94,Calendar!A:E,5,FALSE)=0,"",IF(ISERROR(O94),minIMSM+add_margin,CEILING(MAX(OFFSET(M94,O94,0),OFFSET(L94,O94,0),minIMSM)+add_margin,roundto)))</f>
        <v>4300000</v>
      </c>
      <c r="O94" s="14">
        <f ca="1">IF(INDIRECT("Calendar!E"&amp;MATCH($A94,Calendar!A:A,0)-1),0,IF(INDIRECT("Calendar!E"&amp;MATCH($A94,Calendar!A:A,0)-2),1,2))</f>
        <v>0</v>
      </c>
      <c r="Q94" s="44"/>
    </row>
    <row r="95" spans="1:17" x14ac:dyDescent="0.25">
      <c r="A95" s="3">
        <v>44585</v>
      </c>
      <c r="B95" s="53">
        <v>872389</v>
      </c>
      <c r="C95" s="53">
        <v>624360</v>
      </c>
      <c r="D95" s="35">
        <f t="shared" si="12"/>
        <v>872389</v>
      </c>
      <c r="E95" s="35" t="str">
        <f t="shared" ca="1" si="13"/>
        <v/>
      </c>
      <c r="F95" s="35" t="str">
        <f ca="1">IF(ISERROR(MATCH($A95,Calendar!$A$2:$A$2598,0)),"",
IF(VLOOKUP(A95,Calendar!$A$2:$D$2598,3)=0,"",
IF(ISERROR(AVERAGE(OFFSET(E96,0,0,window_size,1))),
IF(COUNTBLANK(OFFSET(E96,0,0,window_size_max-1))=window_size_max-1,"",MAX(OFFSET(D96,0,0,window_size_max-1))),
VLOOKUP(A95,Calendar!$A$2:$D$2598,3)*AVERAGE(OFFSET(E96,0,0,window_size,1))+MAX(OFFSET(D96,0,0,window_size_max-1)))))</f>
        <v/>
      </c>
      <c r="G95" s="35">
        <f t="shared" ca="1" si="6"/>
        <v>624360</v>
      </c>
      <c r="H95" s="35">
        <f t="shared" ca="1" si="7"/>
        <v>736363.94174757286</v>
      </c>
      <c r="I95" s="35">
        <v>502505.19920303044</v>
      </c>
      <c r="J95" s="44">
        <v>206</v>
      </c>
      <c r="K95" s="35">
        <v>538666.99141074147</v>
      </c>
      <c r="L95" s="35">
        <f t="shared" ca="1" si="14"/>
        <v>2298498.216838723</v>
      </c>
      <c r="M95" s="35">
        <f t="shared" ca="1" si="9"/>
        <v>4249860.5999999996</v>
      </c>
      <c r="N95" s="35">
        <f ca="1">IF(VLOOKUP(A95,Calendar!A:E,5,FALSE)=0,"",IF(ISERROR(O95),minIMSM+add_margin,CEILING(MAX(OFFSET(M95,O95,0),OFFSET(L95,O95,0),minIMSM)+add_margin,roundto)))</f>
        <v>4300000</v>
      </c>
      <c r="O95" s="14">
        <f ca="1">IF(INDIRECT("Calendar!E"&amp;MATCH($A95,Calendar!A:A,0)-1),0,IF(INDIRECT("Calendar!E"&amp;MATCH($A95,Calendar!A:A,0)-2),1,2))</f>
        <v>0</v>
      </c>
      <c r="Q95" s="44"/>
    </row>
    <row r="96" spans="1:17" x14ac:dyDescent="0.25">
      <c r="A96" s="3">
        <v>44582</v>
      </c>
      <c r="B96" s="53">
        <v>1341073</v>
      </c>
      <c r="C96" s="53">
        <v>837240</v>
      </c>
      <c r="D96" s="35">
        <f t="shared" si="12"/>
        <v>1341073</v>
      </c>
      <c r="E96" s="35" t="str">
        <f t="shared" ca="1" si="13"/>
        <v/>
      </c>
      <c r="F96" s="35" t="str">
        <f ca="1">IF(ISERROR(MATCH($A96,Calendar!$A$2:$A$2598,0)),"",
IF(VLOOKUP(A96,Calendar!$A$2:$D$2598,3)=0,"",
IF(ISERROR(AVERAGE(OFFSET(E97,0,0,window_size,1))),
IF(COUNTBLANK(OFFSET(E97,0,0,window_size_max-1))=window_size_max-1,"",MAX(OFFSET(D97,0,0,window_size_max-1))),
VLOOKUP(A96,Calendar!$A$2:$D$2598,3)*AVERAGE(OFFSET(E97,0,0,window_size,1))+MAX(OFFSET(D97,0,0,window_size_max-1)))))</f>
        <v/>
      </c>
      <c r="G96" s="35">
        <f t="shared" ca="1" si="6"/>
        <v>837240</v>
      </c>
      <c r="H96" s="35">
        <f t="shared" ca="1" si="7"/>
        <v>732342.17560975614</v>
      </c>
      <c r="I96" s="35">
        <v>507884.33312939852</v>
      </c>
      <c r="J96" s="44">
        <v>205</v>
      </c>
      <c r="K96" s="35">
        <v>544488.15562950412</v>
      </c>
      <c r="L96" s="35">
        <f t="shared" ca="1" si="14"/>
        <v>2311357.8269353178</v>
      </c>
      <c r="M96" s="35">
        <f t="shared" ca="1" si="9"/>
        <v>4249860.5999999996</v>
      </c>
      <c r="N96" s="35">
        <f ca="1">IF(VLOOKUP(A96,Calendar!A:E,5,FALSE)=0,"",IF(ISERROR(O96),minIMSM+add_margin,CEILING(MAX(OFFSET(M96,O96,0),OFFSET(L96,O96,0),minIMSM)+add_margin,roundto)))</f>
        <v>4300000</v>
      </c>
      <c r="O96" s="14">
        <f ca="1">IF(INDIRECT("Calendar!E"&amp;MATCH($A96,Calendar!A:A,0)-1),0,IF(INDIRECT("Calendar!E"&amp;MATCH($A96,Calendar!A:A,0)-2),1,2))</f>
        <v>0</v>
      </c>
      <c r="Q96" s="44"/>
    </row>
    <row r="97" spans="1:17" x14ac:dyDescent="0.25">
      <c r="A97" s="3">
        <v>44581</v>
      </c>
      <c r="B97" s="53">
        <v>968244</v>
      </c>
      <c r="C97" s="53">
        <v>244658</v>
      </c>
      <c r="D97" s="35">
        <f t="shared" si="12"/>
        <v>968244</v>
      </c>
      <c r="E97" s="35">
        <f t="shared" ca="1" si="13"/>
        <v>968244</v>
      </c>
      <c r="F97" s="35" t="str">
        <f ca="1">IF(ISERROR(MATCH($A97,Calendar!$A$2:$A$2598,0)),"",
IF(VLOOKUP(A97,Calendar!$A$2:$D$2598,3)=0,"",
IF(ISERROR(AVERAGE(OFFSET(E98,0,0,window_size,1))),
IF(COUNTBLANK(OFFSET(E98,0,0,window_size_max-1))=window_size_max-1,"",MAX(OFFSET(D98,0,0,window_size_max-1))),
VLOOKUP(A97,Calendar!$A$2:$D$2598,3)*AVERAGE(OFFSET(E98,0,0,window_size,1))+MAX(OFFSET(D98,0,0,window_size_max-1)))))</f>
        <v/>
      </c>
      <c r="G97" s="35">
        <f t="shared" ca="1" si="6"/>
        <v>244658</v>
      </c>
      <c r="H97" s="35">
        <f t="shared" ca="1" si="7"/>
        <v>734603.63725490193</v>
      </c>
      <c r="I97" s="35">
        <v>507091.16511995607</v>
      </c>
      <c r="J97" s="44">
        <v>204</v>
      </c>
      <c r="K97" s="35">
        <v>543655.59185659012</v>
      </c>
      <c r="L97" s="35">
        <f t="shared" ca="1" si="14"/>
        <v>2311204.8536390131</v>
      </c>
      <c r="M97" s="35">
        <f t="shared" ca="1" si="9"/>
        <v>4249860.5999999996</v>
      </c>
      <c r="N97" s="35">
        <f ca="1">IF(VLOOKUP(A97,Calendar!A:E,5,FALSE)=0,"",IF(ISERROR(O97),minIMSM+add_margin,CEILING(MAX(OFFSET(M97,O97,0),OFFSET(L97,O97,0),minIMSM)+add_margin,roundto)))</f>
        <v>4300000</v>
      </c>
      <c r="O97" s="14">
        <f ca="1">IF(INDIRECT("Calendar!E"&amp;MATCH($A97,Calendar!A:A,0)-1),0,IF(INDIRECT("Calendar!E"&amp;MATCH($A97,Calendar!A:A,0)-2),1,2))</f>
        <v>0</v>
      </c>
      <c r="Q97" s="44"/>
    </row>
    <row r="98" spans="1:17" x14ac:dyDescent="0.25">
      <c r="A98" s="3">
        <v>44580</v>
      </c>
      <c r="B98" s="53">
        <v>1968512</v>
      </c>
      <c r="C98" s="53">
        <v>1942166</v>
      </c>
      <c r="D98" s="35">
        <f t="shared" si="12"/>
        <v>1968512</v>
      </c>
      <c r="E98" s="35">
        <f t="shared" ca="1" si="13"/>
        <v>1968512</v>
      </c>
      <c r="F98" s="35" t="str">
        <f ca="1">IF(ISERROR(MATCH($A98,Calendar!$A$2:$A$2598,0)),"",
IF(VLOOKUP(A98,Calendar!$A$2:$D$2598,3)=0,"",
IF(ISERROR(AVERAGE(OFFSET(E99,0,0,window_size,1))),
IF(COUNTBLANK(OFFSET(E99,0,0,window_size_max-1))=window_size_max-1,"",MAX(OFFSET(D99,0,0,window_size_max-1))),
VLOOKUP(A98,Calendar!$A$2:$D$2598,3)*AVERAGE(OFFSET(E99,0,0,window_size,1))+MAX(OFFSET(D99,0,0,window_size_max-1)))))</f>
        <v/>
      </c>
      <c r="G98" s="35">
        <f t="shared" ca="1" si="6"/>
        <v>1942166</v>
      </c>
      <c r="H98" s="35">
        <f t="shared" ca="1" si="7"/>
        <v>719799.21674876846</v>
      </c>
      <c r="I98" s="35">
        <v>468663.11268634687</v>
      </c>
      <c r="J98" s="44">
        <v>203</v>
      </c>
      <c r="K98" s="35">
        <v>502423.97820067819</v>
      </c>
      <c r="L98" s="35">
        <f t="shared" ca="1" si="14"/>
        <v>2176828.7535307351</v>
      </c>
      <c r="M98" s="35">
        <f t="shared" ca="1" si="9"/>
        <v>4249860.5999999996</v>
      </c>
      <c r="N98" s="35">
        <f ca="1">IF(VLOOKUP(A98,Calendar!A:E,5,FALSE)=0,"",IF(ISERROR(O98),minIMSM+add_margin,CEILING(MAX(OFFSET(M98,O98,0),OFFSET(L98,O98,0),minIMSM)+add_margin,roundto)))</f>
        <v>4300000</v>
      </c>
      <c r="O98" s="14">
        <f ca="1">IF(INDIRECT("Calendar!E"&amp;MATCH($A98,Calendar!A:A,0)-1),0,IF(INDIRECT("Calendar!E"&amp;MATCH($A98,Calendar!A:A,0)-2),1,2))</f>
        <v>0</v>
      </c>
      <c r="Q98" s="44"/>
    </row>
    <row r="99" spans="1:17" x14ac:dyDescent="0.25">
      <c r="A99" s="3">
        <v>44579</v>
      </c>
      <c r="B99" s="53">
        <v>2230830</v>
      </c>
      <c r="C99" s="53">
        <v>433095</v>
      </c>
      <c r="D99" s="35">
        <f t="shared" si="12"/>
        <v>2230830</v>
      </c>
      <c r="E99" s="35">
        <f t="shared" ca="1" si="13"/>
        <v>2230830</v>
      </c>
      <c r="F99" s="35" t="str">
        <f ca="1">IF(ISERROR(MATCH($A99,Calendar!$A$2:$A$2598,0)),"",
IF(VLOOKUP(A99,Calendar!$A$2:$D$2598,3)=0,"",
IF(ISERROR(AVERAGE(OFFSET(E100,0,0,window_size,1))),
IF(COUNTBLANK(OFFSET(E100,0,0,window_size_max-1))=window_size_max-1,"",MAX(OFFSET(D100,0,0,window_size_max-1))),
VLOOKUP(A99,Calendar!$A$2:$D$2598,3)*AVERAGE(OFFSET(E100,0,0,window_size,1))+MAX(OFFSET(D100,0,0,window_size_max-1)))))</f>
        <v/>
      </c>
      <c r="G99" s="35">
        <f t="shared" ca="1" si="6"/>
        <v>433095</v>
      </c>
      <c r="H99" s="35">
        <f t="shared" ca="1" si="7"/>
        <v>720057.65841584164</v>
      </c>
      <c r="I99" s="35">
        <v>469711.90247633599</v>
      </c>
      <c r="J99" s="44">
        <v>202</v>
      </c>
      <c r="K99" s="35">
        <v>503679.63501417579</v>
      </c>
      <c r="L99" s="35">
        <f t="shared" ca="1" si="14"/>
        <v>2180728.5999569511</v>
      </c>
      <c r="M99" s="35">
        <f t="shared" ca="1" si="9"/>
        <v>4249860.5999999996</v>
      </c>
      <c r="N99" s="35">
        <f ca="1">IF(VLOOKUP(A99,Calendar!A:E,5,FALSE)=0,"",IF(ISERROR(O99),minIMSM+add_margin,CEILING(MAX(OFFSET(M99,O99,0),OFFSET(L99,O99,0),minIMSM)+add_margin,roundto)))</f>
        <v>4300000</v>
      </c>
      <c r="O99" s="14">
        <f ca="1">IF(INDIRECT("Calendar!E"&amp;MATCH($A99,Calendar!A:A,0)-1),0,IF(INDIRECT("Calendar!E"&amp;MATCH($A99,Calendar!A:A,0)-2),1,2))</f>
        <v>0</v>
      </c>
      <c r="Q99" s="44"/>
    </row>
    <row r="100" spans="1:17" x14ac:dyDescent="0.25">
      <c r="A100" s="3">
        <v>44578</v>
      </c>
      <c r="B100" s="53">
        <v>946304</v>
      </c>
      <c r="C100" s="53">
        <v>711805</v>
      </c>
      <c r="D100" s="35">
        <f t="shared" si="12"/>
        <v>946304</v>
      </c>
      <c r="E100" s="35" t="str">
        <f t="shared" ca="1" si="13"/>
        <v/>
      </c>
      <c r="F100" s="35" t="str">
        <f ca="1">IF(ISERROR(MATCH($A100,Calendar!$A$2:$A$2598,0)),"",
IF(VLOOKUP(A100,Calendar!$A$2:$D$2598,3)=0,"",
IF(ISERROR(AVERAGE(OFFSET(E101,0,0,window_size,1))),
IF(COUNTBLANK(OFFSET(E101,0,0,window_size_max-1))=window_size_max-1,"",MAX(OFFSET(D101,0,0,window_size_max-1))),
VLOOKUP(A100,Calendar!$A$2:$D$2598,3)*AVERAGE(OFFSET(E101,0,0,window_size,1))+MAX(OFFSET(D101,0,0,window_size_max-1)))))</f>
        <v/>
      </c>
      <c r="G100" s="35">
        <f t="shared" ca="1" si="6"/>
        <v>711805</v>
      </c>
      <c r="H100" s="35">
        <f t="shared" ca="1" si="7"/>
        <v>717031.45273631846</v>
      </c>
      <c r="I100" s="35">
        <v>468332.62895219517</v>
      </c>
      <c r="J100" s="44">
        <v>201</v>
      </c>
      <c r="K100" s="35">
        <v>502182.07876831735</v>
      </c>
      <c r="L100" s="35">
        <f t="shared" ca="1" si="14"/>
        <v>2173359.4811644387</v>
      </c>
      <c r="M100" s="35">
        <f t="shared" ca="1" si="9"/>
        <v>4249860.5999999996</v>
      </c>
      <c r="N100" s="35">
        <f ca="1">IF(VLOOKUP(A100,Calendar!A:E,5,FALSE)=0,"",IF(ISERROR(O100),minIMSM+add_margin,CEILING(MAX(OFFSET(M100,O100,0),OFFSET(L100,O100,0),minIMSM)+add_margin,roundto)))</f>
        <v>4300000</v>
      </c>
      <c r="O100" s="14">
        <f ca="1">IF(INDIRECT("Calendar!E"&amp;MATCH($A100,Calendar!A:A,0)-1),0,IF(INDIRECT("Calendar!E"&amp;MATCH($A100,Calendar!A:A,0)-2),1,2))</f>
        <v>0</v>
      </c>
      <c r="Q100" s="44"/>
    </row>
    <row r="101" spans="1:17" x14ac:dyDescent="0.25">
      <c r="A101" s="3">
        <v>44575</v>
      </c>
      <c r="B101" s="53">
        <v>1317770</v>
      </c>
      <c r="C101" s="53">
        <v>701250</v>
      </c>
      <c r="D101" s="35">
        <f t="shared" si="12"/>
        <v>1317770</v>
      </c>
      <c r="E101" s="35" t="str">
        <f t="shared" ca="1" si="13"/>
        <v/>
      </c>
      <c r="F101" s="35" t="str">
        <f ca="1">IF(ISERROR(MATCH($A101,Calendar!$A$2:$A$2598,0)),"",
IF(VLOOKUP(A101,Calendar!$A$2:$D$2598,3)=0,"",
IF(ISERROR(AVERAGE(OFFSET(E102,0,0,window_size,1))),
IF(COUNTBLANK(OFFSET(E102,0,0,window_size_max-1))=window_size_max-1,"",MAX(OFFSET(D102,0,0,window_size_max-1))),
VLOOKUP(A101,Calendar!$A$2:$D$2598,3)*AVERAGE(OFFSET(E102,0,0,window_size,1))+MAX(OFFSET(D102,0,0,window_size_max-1)))))</f>
        <v/>
      </c>
      <c r="G101" s="35">
        <f t="shared" ca="1" si="6"/>
        <v>701250</v>
      </c>
      <c r="H101" s="35">
        <f t="shared" ca="1" si="7"/>
        <v>715143.58499999996</v>
      </c>
      <c r="I101" s="35">
        <v>472276.91515507823</v>
      </c>
      <c r="J101" s="44">
        <v>200</v>
      </c>
      <c r="K101" s="35">
        <v>506526.90226066281</v>
      </c>
      <c r="L101" s="35">
        <f t="shared" ca="1" si="14"/>
        <v>2184071.6015559221</v>
      </c>
      <c r="M101" s="35">
        <f t="shared" ca="1" si="9"/>
        <v>4249860.5999999996</v>
      </c>
      <c r="N101" s="35">
        <f ca="1">IF(VLOOKUP(A101,Calendar!A:E,5,FALSE)=0,"",IF(ISERROR(O101),minIMSM+add_margin,CEILING(MAX(OFFSET(M101,O101,0),OFFSET(L101,O101,0),minIMSM)+add_margin,roundto)))</f>
        <v>4300000</v>
      </c>
      <c r="O101" s="14">
        <f ca="1">IF(INDIRECT("Calendar!E"&amp;MATCH($A101,Calendar!A:A,0)-1),0,IF(INDIRECT("Calendar!E"&amp;MATCH($A101,Calendar!A:A,0)-2),1,2))</f>
        <v>0</v>
      </c>
      <c r="Q101" s="44"/>
    </row>
    <row r="102" spans="1:17" x14ac:dyDescent="0.25">
      <c r="A102" s="3">
        <v>44574</v>
      </c>
      <c r="B102" s="53">
        <v>803357</v>
      </c>
      <c r="C102" s="53">
        <v>410002</v>
      </c>
      <c r="D102" s="35">
        <f t="shared" si="12"/>
        <v>803357</v>
      </c>
      <c r="E102" s="35">
        <f t="shared" ca="1" si="13"/>
        <v>803357</v>
      </c>
      <c r="F102" s="35" t="str">
        <f ca="1">IF(ISERROR(MATCH($A102,Calendar!$A$2:$A$2598,0)),"",
IF(VLOOKUP(A102,Calendar!$A$2:$D$2598,3)=0,"",
IF(ISERROR(AVERAGE(OFFSET(E103,0,0,window_size,1))),
IF(COUNTBLANK(OFFSET(E103,0,0,window_size_max-1))=window_size_max-1,"",MAX(OFFSET(D103,0,0,window_size_max-1))),
VLOOKUP(A102,Calendar!$A$2:$D$2598,3)*AVERAGE(OFFSET(E103,0,0,window_size,1))+MAX(OFFSET(D103,0,0,window_size_max-1)))))</f>
        <v/>
      </c>
      <c r="G102" s="35">
        <f t="shared" ca="1" si="6"/>
        <v>410002</v>
      </c>
      <c r="H102" s="35">
        <f t="shared" ca="1" si="7"/>
        <v>715923.60804020101</v>
      </c>
      <c r="I102" s="35">
        <v>472389.5496366421</v>
      </c>
      <c r="J102" s="44">
        <v>199</v>
      </c>
      <c r="K102" s="35">
        <v>506689.59279383742</v>
      </c>
      <c r="L102" s="35">
        <f t="shared" ca="1" si="14"/>
        <v>2185323.4271423295</v>
      </c>
      <c r="M102" s="35">
        <f t="shared" ca="1" si="9"/>
        <v>4249860.5999999996</v>
      </c>
      <c r="N102" s="35">
        <f ca="1">IF(VLOOKUP(A102,Calendar!A:E,5,FALSE)=0,"",IF(ISERROR(O102),minIMSM+add_margin,CEILING(MAX(OFFSET(M102,O102,0),OFFSET(L102,O102,0),minIMSM)+add_margin,roundto)))</f>
        <v>4300000</v>
      </c>
      <c r="O102" s="14">
        <f ca="1">IF(INDIRECT("Calendar!E"&amp;MATCH($A102,Calendar!A:A,0)-1),0,IF(INDIRECT("Calendar!E"&amp;MATCH($A102,Calendar!A:A,0)-2),1,2))</f>
        <v>0</v>
      </c>
      <c r="Q102" s="44"/>
    </row>
    <row r="103" spans="1:17" x14ac:dyDescent="0.25">
      <c r="A103" s="3">
        <v>44573</v>
      </c>
      <c r="B103" s="53">
        <v>1177722</v>
      </c>
      <c r="C103" s="53">
        <v>1027805</v>
      </c>
      <c r="D103" s="35">
        <f t="shared" si="12"/>
        <v>1177722</v>
      </c>
      <c r="E103" s="35">
        <f t="shared" ca="1" si="13"/>
        <v>1177722</v>
      </c>
      <c r="F103" s="35" t="str">
        <f ca="1">IF(ISERROR(MATCH($A103,Calendar!$A$2:$A$2598,0)),"",
IF(VLOOKUP(A103,Calendar!$A$2:$D$2598,3)=0,"",
IF(ISERROR(AVERAGE(OFFSET(E104,0,0,window_size,1))),
IF(COUNTBLANK(OFFSET(E104,0,0,window_size_max-1))=window_size_max-1,"",MAX(OFFSET(D104,0,0,window_size_max-1))),
VLOOKUP(A103,Calendar!$A$2:$D$2598,3)*AVERAGE(OFFSET(E104,0,0,window_size,1))+MAX(OFFSET(D104,0,0,window_size_max-1)))))</f>
        <v/>
      </c>
      <c r="G103" s="35">
        <f t="shared" ca="1" si="6"/>
        <v>1027805</v>
      </c>
      <c r="H103" s="35">
        <f t="shared" ca="1" si="7"/>
        <v>711757.00505050505</v>
      </c>
      <c r="I103" s="35">
        <v>477109.49582327105</v>
      </c>
      <c r="J103" s="44">
        <v>198</v>
      </c>
      <c r="K103" s="35">
        <v>511721.03548743739</v>
      </c>
      <c r="L103" s="35">
        <f t="shared" ca="1" si="14"/>
        <v>2195748.0079640737</v>
      </c>
      <c r="M103" s="35">
        <f t="shared" ca="1" si="9"/>
        <v>4249860.5999999996</v>
      </c>
      <c r="N103" s="35">
        <f ca="1">IF(VLOOKUP(A103,Calendar!A:E,5,FALSE)=0,"",IF(ISERROR(O103),minIMSM+add_margin,CEILING(MAX(OFFSET(M103,O103,0),OFFSET(L103,O103,0),minIMSM)+add_margin,roundto)))</f>
        <v>4300000</v>
      </c>
      <c r="O103" s="14">
        <f ca="1">IF(INDIRECT("Calendar!E"&amp;MATCH($A103,Calendar!A:A,0)-1),0,IF(INDIRECT("Calendar!E"&amp;MATCH($A103,Calendar!A:A,0)-2),1,2))</f>
        <v>0</v>
      </c>
      <c r="Q103" s="44"/>
    </row>
    <row r="104" spans="1:17" x14ac:dyDescent="0.25">
      <c r="A104" s="3">
        <v>44572</v>
      </c>
      <c r="B104" s="53">
        <v>729622</v>
      </c>
      <c r="C104" s="53">
        <v>-211009</v>
      </c>
      <c r="D104" s="35">
        <f t="shared" si="12"/>
        <v>729622</v>
      </c>
      <c r="E104" s="35">
        <f t="shared" ca="1" si="13"/>
        <v>729622</v>
      </c>
      <c r="F104" s="35" t="str">
        <f ca="1">IF(ISERROR(MATCH($A104,Calendar!$A$2:$A$2598,0)),"",
IF(VLOOKUP(A104,Calendar!$A$2:$D$2598,3)=0,"",
IF(ISERROR(AVERAGE(OFFSET(E105,0,0,window_size,1))),
IF(COUNTBLANK(OFFSET(E105,0,0,window_size_max-1))=window_size_max-1,"",MAX(OFFSET(D105,0,0,window_size_max-1))),
VLOOKUP(A104,Calendar!$A$2:$D$2598,3)*AVERAGE(OFFSET(E105,0,0,window_size,1))+MAX(OFFSET(D105,0,0,window_size_max-1)))))</f>
        <v/>
      </c>
      <c r="G104" s="35" t="str">
        <f t="shared" ca="1" si="6"/>
        <v/>
      </c>
      <c r="H104" s="35">
        <f t="shared" ca="1" si="7"/>
        <v>708300.255</v>
      </c>
      <c r="I104" s="35">
        <v>477891.85671363707</v>
      </c>
      <c r="J104" s="44">
        <v>200</v>
      </c>
      <c r="K104" s="35">
        <v>512549.04491207225</v>
      </c>
      <c r="L104" s="35">
        <f t="shared" ca="1" si="14"/>
        <v>2194692.4852450094</v>
      </c>
      <c r="M104" s="35">
        <f t="shared" ca="1" si="9"/>
        <v>4249860.5999999996</v>
      </c>
      <c r="N104" s="35">
        <f ca="1">IF(VLOOKUP(A104,Calendar!A:E,5,FALSE)=0,"",IF(ISERROR(O104),minIMSM+add_margin,CEILING(MAX(OFFSET(M104,O104,0),OFFSET(L104,O104,0),minIMSM)+add_margin,roundto)))</f>
        <v>4300000</v>
      </c>
      <c r="O104" s="14">
        <f ca="1">IF(INDIRECT("Calendar!E"&amp;MATCH($A104,Calendar!A:A,0)-1),0,IF(INDIRECT("Calendar!E"&amp;MATCH($A104,Calendar!A:A,0)-2),1,2))</f>
        <v>0</v>
      </c>
      <c r="Q104" s="44"/>
    </row>
    <row r="105" spans="1:17" x14ac:dyDescent="0.25">
      <c r="A105" s="3">
        <v>44571</v>
      </c>
      <c r="B105" s="53">
        <v>-37355</v>
      </c>
      <c r="C105" s="53">
        <v>166244</v>
      </c>
      <c r="D105" s="35" t="str">
        <f t="shared" si="12"/>
        <v/>
      </c>
      <c r="E105" s="35" t="str">
        <f t="shared" ca="1" si="13"/>
        <v/>
      </c>
      <c r="F105" s="35" t="str">
        <f ca="1">IF(ISERROR(MATCH($A105,Calendar!$A$2:$A$2598,0)),"",
IF(VLOOKUP(A105,Calendar!$A$2:$D$2598,3)=0,"",
IF(ISERROR(AVERAGE(OFFSET(E106,0,0,window_size,1))),
IF(COUNTBLANK(OFFSET(E106,0,0,window_size_max-1))=window_size_max-1,"",MAX(OFFSET(D106,0,0,window_size_max-1))),
VLOOKUP(A105,Calendar!$A$2:$D$2598,3)*AVERAGE(OFFSET(E106,0,0,window_size,1))+MAX(OFFSET(D106,0,0,window_size_max-1)))))</f>
        <v/>
      </c>
      <c r="G105" s="35">
        <f t="shared" ca="1" si="6"/>
        <v>166244</v>
      </c>
      <c r="H105" s="35">
        <f t="shared" ca="1" si="7"/>
        <v>710345.26</v>
      </c>
      <c r="I105" s="35">
        <v>477236.97326596669</v>
      </c>
      <c r="J105" s="44">
        <v>200</v>
      </c>
      <c r="K105" s="35">
        <v>511846.66867168091</v>
      </c>
      <c r="L105" s="35">
        <f t="shared" ca="1" si="14"/>
        <v>2194700.5991478749</v>
      </c>
      <c r="M105" s="35">
        <f t="shared" ca="1" si="9"/>
        <v>4249860.5999999996</v>
      </c>
      <c r="N105" s="35">
        <f ca="1">IF(VLOOKUP(A105,Calendar!A:E,5,FALSE)=0,"",IF(ISERROR(O105),minIMSM+add_margin,CEILING(MAX(OFFSET(M105,O105,0),OFFSET(L105,O105,0),minIMSM)+add_margin,roundto)))</f>
        <v>4300000</v>
      </c>
      <c r="O105" s="14">
        <f ca="1">IF(INDIRECT("Calendar!E"&amp;MATCH($A105,Calendar!A:A,0)-1),0,IF(INDIRECT("Calendar!E"&amp;MATCH($A105,Calendar!A:A,0)-2),1,2))</f>
        <v>0</v>
      </c>
      <c r="Q105" s="44"/>
    </row>
    <row r="106" spans="1:17" x14ac:dyDescent="0.25">
      <c r="A106" s="3">
        <v>44568</v>
      </c>
      <c r="B106" s="53">
        <v>526693</v>
      </c>
      <c r="C106" s="53">
        <v>406053</v>
      </c>
      <c r="D106" s="35">
        <f t="shared" si="12"/>
        <v>526693</v>
      </c>
      <c r="E106" s="35" t="str">
        <f t="shared" ca="1" si="13"/>
        <v/>
      </c>
      <c r="F106" s="35" t="str">
        <f ca="1">IF(ISERROR(MATCH($A106,Calendar!$A$2:$A$2598,0)),"",
IF(VLOOKUP(A106,Calendar!$A$2:$D$2598,3)=0,"",
IF(ISERROR(AVERAGE(OFFSET(E107,0,0,window_size,1))),
IF(COUNTBLANK(OFFSET(E107,0,0,window_size_max-1))=window_size_max-1,"",MAX(OFFSET(D107,0,0,window_size_max-1))),
VLOOKUP(A106,Calendar!$A$2:$D$2598,3)*AVERAGE(OFFSET(E107,0,0,window_size,1))+MAX(OFFSET(D107,0,0,window_size_max-1)))))</f>
        <v/>
      </c>
      <c r="G106" s="35">
        <f t="shared" ca="1" si="6"/>
        <v>406053</v>
      </c>
      <c r="H106" s="35">
        <f t="shared" ca="1" si="7"/>
        <v>708906.01500000001</v>
      </c>
      <c r="I106" s="35">
        <v>479966.65514260443</v>
      </c>
      <c r="J106" s="44">
        <v>200</v>
      </c>
      <c r="K106" s="35">
        <v>514774.30976689805</v>
      </c>
      <c r="L106" s="35">
        <f t="shared" ca="1" si="14"/>
        <v>2201751.5133240041</v>
      </c>
      <c r="M106" s="35">
        <f t="shared" ca="1" si="9"/>
        <v>4249860.5999999996</v>
      </c>
      <c r="N106" s="35">
        <f ca="1">IF(VLOOKUP(A106,Calendar!A:E,5,FALSE)=0,"",IF(ISERROR(O106),minIMSM+add_margin,CEILING(MAX(OFFSET(M106,O106,0),OFFSET(L106,O106,0),minIMSM)+add_margin,roundto)))</f>
        <v>4300000</v>
      </c>
      <c r="O106" s="14">
        <f ca="1">IF(INDIRECT("Calendar!E"&amp;MATCH($A106,Calendar!A:A,0)-1),0,IF(INDIRECT("Calendar!E"&amp;MATCH($A106,Calendar!A:A,0)-2),1,2))</f>
        <v>0</v>
      </c>
      <c r="Q106" s="44"/>
    </row>
    <row r="107" spans="1:17" x14ac:dyDescent="0.25">
      <c r="A107" s="3">
        <v>44567</v>
      </c>
      <c r="B107" s="53">
        <v>742408</v>
      </c>
      <c r="C107" s="53">
        <v>389214</v>
      </c>
      <c r="D107" s="35">
        <f t="shared" si="12"/>
        <v>742408</v>
      </c>
      <c r="E107" s="35">
        <f t="shared" ca="1" si="13"/>
        <v>742408</v>
      </c>
      <c r="F107" s="35" t="str">
        <f ca="1">IF(ISERROR(MATCH($A107,Calendar!$A$2:$A$2598,0)),"",
IF(VLOOKUP(A107,Calendar!$A$2:$D$2598,3)=0,"",
IF(ISERROR(AVERAGE(OFFSET(E108,0,0,window_size,1))),
IF(COUNTBLANK(OFFSET(E108,0,0,window_size_max-1))=window_size_max-1,"",MAX(OFFSET(D108,0,0,window_size_max-1))),
VLOOKUP(A107,Calendar!$A$2:$D$2598,3)*AVERAGE(OFFSET(E108,0,0,window_size,1))+MAX(OFFSET(D108,0,0,window_size_max-1)))))</f>
        <v/>
      </c>
      <c r="G107" s="35">
        <f t="shared" ca="1" si="6"/>
        <v>389214</v>
      </c>
      <c r="H107" s="35">
        <f t="shared" ca="1" si="7"/>
        <v>706266.89500000002</v>
      </c>
      <c r="I107" s="35">
        <v>476296.27968185558</v>
      </c>
      <c r="J107" s="44">
        <v>200</v>
      </c>
      <c r="K107" s="35">
        <v>510837.7550622155</v>
      </c>
      <c r="L107" s="35">
        <f t="shared" ca="1" si="14"/>
        <v>2187696.3846804248</v>
      </c>
      <c r="M107" s="35">
        <f t="shared" ca="1" si="9"/>
        <v>4249860.5999999996</v>
      </c>
      <c r="N107" s="35">
        <f ca="1">IF(VLOOKUP(A107,Calendar!A:E,5,FALSE)=0,"",IF(ISERROR(O107),minIMSM+add_margin,CEILING(MAX(OFFSET(M107,O107,0),OFFSET(L107,O107,0),minIMSM)+add_margin,roundto)))</f>
        <v>4300000</v>
      </c>
      <c r="O107" s="14">
        <f ca="1">IF(INDIRECT("Calendar!E"&amp;MATCH($A107,Calendar!A:A,0)-1),0,IF(INDIRECT("Calendar!E"&amp;MATCH($A107,Calendar!A:A,0)-2),1,2))</f>
        <v>0</v>
      </c>
      <c r="Q107" s="44"/>
    </row>
    <row r="108" spans="1:17" x14ac:dyDescent="0.25">
      <c r="A108" s="3">
        <v>44566</v>
      </c>
      <c r="B108" s="53">
        <v>1504967</v>
      </c>
      <c r="C108" s="53">
        <v>1133773</v>
      </c>
      <c r="D108" s="35">
        <f t="shared" si="12"/>
        <v>1504967</v>
      </c>
      <c r="E108" s="35">
        <f t="shared" ca="1" si="13"/>
        <v>1504967</v>
      </c>
      <c r="F108" s="35" t="str">
        <f ca="1">IF(ISERROR(MATCH($A108,Calendar!$A$2:$A$2598,0)),"",
IF(VLOOKUP(A108,Calendar!$A$2:$D$2598,3)=0,"",
IF(ISERROR(AVERAGE(OFFSET(E109,0,0,window_size,1))),
IF(COUNTBLANK(OFFSET(E109,0,0,window_size_max-1))=window_size_max-1,"",MAX(OFFSET(D109,0,0,window_size_max-1))),
VLOOKUP(A108,Calendar!$A$2:$D$2598,3)*AVERAGE(OFFSET(E109,0,0,window_size,1))+MAX(OFFSET(D109,0,0,window_size_max-1)))))</f>
        <v/>
      </c>
      <c r="G108" s="35">
        <f t="shared" ca="1" si="6"/>
        <v>1133773</v>
      </c>
      <c r="H108" s="35">
        <f t="shared" ca="1" si="7"/>
        <v>705032.61</v>
      </c>
      <c r="I108" s="35">
        <v>478174.32211736508</v>
      </c>
      <c r="J108" s="44">
        <v>200</v>
      </c>
      <c r="K108" s="35">
        <v>512851.99498512247</v>
      </c>
      <c r="L108" s="35">
        <f t="shared" ca="1" si="14"/>
        <v>2192303.3954568552</v>
      </c>
      <c r="M108" s="35">
        <f t="shared" ca="1" si="9"/>
        <v>4249860.5999999996</v>
      </c>
      <c r="N108" s="35">
        <f ca="1">IF(VLOOKUP(A108,Calendar!A:E,5,FALSE)=0,"",IF(ISERROR(O108),minIMSM+add_margin,CEILING(MAX(OFFSET(M108,O108,0),OFFSET(L108,O108,0),minIMSM)+add_margin,roundto)))</f>
        <v>4300000</v>
      </c>
      <c r="O108" s="14">
        <f ca="1">IF(INDIRECT("Calendar!E"&amp;MATCH($A108,Calendar!A:A,0)-1),0,IF(INDIRECT("Calendar!E"&amp;MATCH($A108,Calendar!A:A,0)-2),1,2))</f>
        <v>0</v>
      </c>
      <c r="Q108" s="44"/>
    </row>
    <row r="109" spans="1:17" x14ac:dyDescent="0.25">
      <c r="A109" s="3">
        <v>44565</v>
      </c>
      <c r="B109" s="53">
        <v>1277345</v>
      </c>
      <c r="C109" s="53">
        <v>207172</v>
      </c>
      <c r="D109" s="35">
        <f t="shared" si="12"/>
        <v>1277345</v>
      </c>
      <c r="E109" s="35">
        <f t="shared" ca="1" si="13"/>
        <v>1277345</v>
      </c>
      <c r="F109" s="35" t="str">
        <f ca="1">IF(ISERROR(MATCH($A109,Calendar!$A$2:$A$2598,0)),"",
IF(VLOOKUP(A109,Calendar!$A$2:$D$2598,3)=0,"",
IF(ISERROR(AVERAGE(OFFSET(E110,0,0,window_size,1))),
IF(COUNTBLANK(OFFSET(E110,0,0,window_size_max-1))=window_size_max-1,"",MAX(OFFSET(D110,0,0,window_size_max-1))),
VLOOKUP(A109,Calendar!$A$2:$D$2598,3)*AVERAGE(OFFSET(E110,0,0,window_size,1))+MAX(OFFSET(D110,0,0,window_size_max-1)))))</f>
        <v/>
      </c>
      <c r="G109" s="35">
        <f t="shared" ca="1" si="6"/>
        <v>207172</v>
      </c>
      <c r="H109" s="35">
        <f t="shared" ca="1" si="7"/>
        <v>713675.32</v>
      </c>
      <c r="I109" s="35">
        <v>479747.27688646002</v>
      </c>
      <c r="J109" s="44">
        <v>200</v>
      </c>
      <c r="K109" s="35">
        <v>514539.02198351844</v>
      </c>
      <c r="L109" s="35">
        <f t="shared" ca="1" si="14"/>
        <v>2205838.4837522032</v>
      </c>
      <c r="M109" s="35">
        <f t="shared" ca="1" si="9"/>
        <v>4249860.5999999996</v>
      </c>
      <c r="N109" s="35">
        <f ca="1">IF(VLOOKUP(A109,Calendar!A:E,5,FALSE)=0,"",IF(ISERROR(O109),minIMSM+add_margin,CEILING(MAX(OFFSET(M109,O109,0),OFFSET(L109,O109,0),minIMSM)+add_margin,roundto)))</f>
        <v>4300000</v>
      </c>
      <c r="O109" s="14">
        <f ca="1">IF(INDIRECT("Calendar!E"&amp;MATCH($A109,Calendar!A:A,0)-1),0,IF(INDIRECT("Calendar!E"&amp;MATCH($A109,Calendar!A:A,0)-2),1,2))</f>
        <v>0</v>
      </c>
      <c r="Q109" s="44"/>
    </row>
    <row r="110" spans="1:17" x14ac:dyDescent="0.25">
      <c r="A110" s="3">
        <v>44564</v>
      </c>
      <c r="B110" s="53">
        <v>864398</v>
      </c>
      <c r="C110" s="53">
        <v>716258</v>
      </c>
      <c r="D110" s="35">
        <f t="shared" si="12"/>
        <v>864398</v>
      </c>
      <c r="E110" s="35" t="str">
        <f t="shared" ca="1" si="13"/>
        <v/>
      </c>
      <c r="F110" s="35" t="str">
        <f ca="1">IF(ISERROR(MATCH($A110,Calendar!$A$2:$A$2598,0)),"",
IF(VLOOKUP(A110,Calendar!$A$2:$D$2598,3)=0,"",
IF(ISERROR(AVERAGE(OFFSET(E111,0,0,window_size,1))),
IF(COUNTBLANK(OFFSET(E111,0,0,window_size_max-1))=window_size_max-1,"",MAX(OFFSET(D111,0,0,window_size_max-1))),
VLOOKUP(A110,Calendar!$A$2:$D$2598,3)*AVERAGE(OFFSET(E111,0,0,window_size,1))+MAX(OFFSET(D111,0,0,window_size_max-1)))))</f>
        <v/>
      </c>
      <c r="G110" s="35">
        <f t="shared" ca="1" si="6"/>
        <v>716258</v>
      </c>
      <c r="H110" s="35">
        <f t="shared" ca="1" si="7"/>
        <v>711714.76884422114</v>
      </c>
      <c r="I110" s="35">
        <v>484867.98649317672</v>
      </c>
      <c r="J110" s="44">
        <v>199</v>
      </c>
      <c r="K110" s="35">
        <v>520074.08467009611</v>
      </c>
      <c r="L110" s="35">
        <f t="shared" ca="1" si="14"/>
        <v>2219929.6143874996</v>
      </c>
      <c r="M110" s="35">
        <f t="shared" ca="1" si="9"/>
        <v>4249860.5999999996</v>
      </c>
      <c r="N110" s="35">
        <f ca="1">IF(VLOOKUP(A110,Calendar!A:E,5,FALSE)=0,"",IF(ISERROR(O110),minIMSM+add_margin,CEILING(MAX(OFFSET(M110,O110,0),OFFSET(L110,O110,0),minIMSM)+add_margin,roundto)))</f>
        <v>4300000</v>
      </c>
      <c r="O110" s="14">
        <f ca="1">IF(INDIRECT("Calendar!E"&amp;MATCH($A110,Calendar!A:A,0)-1),0,IF(INDIRECT("Calendar!E"&amp;MATCH($A110,Calendar!A:A,0)-2),1,2))</f>
        <v>0</v>
      </c>
      <c r="Q110" s="44"/>
    </row>
    <row r="111" spans="1:17" x14ac:dyDescent="0.25">
      <c r="A111" s="3">
        <v>44561</v>
      </c>
      <c r="B111" s="53">
        <v>428758</v>
      </c>
      <c r="C111" s="53">
        <v>-265008</v>
      </c>
      <c r="D111" s="35">
        <f t="shared" si="12"/>
        <v>428758</v>
      </c>
      <c r="E111" s="35" t="str">
        <f t="shared" ca="1" si="13"/>
        <v/>
      </c>
      <c r="F111" s="35" t="str">
        <f ca="1">IF(ISERROR(MATCH($A111,Calendar!$A$2:$A$2598,0)),"",
IF(VLOOKUP(A111,Calendar!$A$2:$D$2598,3)=0,"",
IF(ISERROR(AVERAGE(OFFSET(E112,0,0,window_size,1))),
IF(COUNTBLANK(OFFSET(E112,0,0,window_size_max-1))=window_size_max-1,"",MAX(OFFSET(D112,0,0,window_size_max-1))),
VLOOKUP(A111,Calendar!$A$2:$D$2598,3)*AVERAGE(OFFSET(E112,0,0,window_size,1))+MAX(OFFSET(D112,0,0,window_size_max-1)))))</f>
        <v/>
      </c>
      <c r="G111" s="35" t="str">
        <f t="shared" ca="1" si="6"/>
        <v/>
      </c>
      <c r="H111" s="35">
        <f t="shared" ca="1" si="7"/>
        <v>712893.54</v>
      </c>
      <c r="I111" s="35">
        <v>483883.76862969156</v>
      </c>
      <c r="J111" s="44">
        <v>200</v>
      </c>
      <c r="K111" s="35">
        <v>518975.49618263927</v>
      </c>
      <c r="L111" s="35">
        <f t="shared" ca="1" si="14"/>
        <v>2217922.4789296538</v>
      </c>
      <c r="M111" s="35">
        <f t="shared" ca="1" si="9"/>
        <v>4249860.5999999996</v>
      </c>
      <c r="N111" s="35">
        <f ca="1">IF(VLOOKUP(A111,Calendar!A:E,5,FALSE)=0,"",IF(ISERROR(O111),minIMSM+add_margin,CEILING(MAX(OFFSET(M111,O111,0),OFFSET(L111,O111,0),minIMSM)+add_margin,roundto)))</f>
        <v>4300000</v>
      </c>
      <c r="O111" s="14">
        <f ca="1">IF(INDIRECT("Calendar!E"&amp;MATCH($A111,Calendar!A:A,0)-1),0,IF(INDIRECT("Calendar!E"&amp;MATCH($A111,Calendar!A:A,0)-2),1,2))</f>
        <v>0</v>
      </c>
      <c r="Q111" s="44"/>
    </row>
    <row r="112" spans="1:17" x14ac:dyDescent="0.25">
      <c r="A112" s="3">
        <v>44560</v>
      </c>
      <c r="B112" s="53">
        <v>459716</v>
      </c>
      <c r="C112" s="53">
        <v>577096</v>
      </c>
      <c r="D112" s="35">
        <f t="shared" si="12"/>
        <v>459716</v>
      </c>
      <c r="E112" s="35">
        <f t="shared" ca="1" si="13"/>
        <v>459716</v>
      </c>
      <c r="F112" s="35" t="str">
        <f ca="1">IF(ISERROR(MATCH($A112,Calendar!$A$2:$A$2598,0)),"",
IF(VLOOKUP(A112,Calendar!$A$2:$D$2598,3)=0,"",
IF(ISERROR(AVERAGE(OFFSET(E113,0,0,window_size,1))),
IF(COUNTBLANK(OFFSET(E113,0,0,window_size_max-1))=window_size_max-1,"",MAX(OFFSET(D113,0,0,window_size_max-1))),
VLOOKUP(A112,Calendar!$A$2:$D$2598,3)*AVERAGE(OFFSET(E113,0,0,window_size,1))+MAX(OFFSET(D113,0,0,window_size_max-1)))))</f>
        <v/>
      </c>
      <c r="G112" s="35">
        <f t="shared" ca="1" si="6"/>
        <v>577096</v>
      </c>
      <c r="H112" s="35">
        <f t="shared" ca="1" si="7"/>
        <v>710132.95</v>
      </c>
      <c r="I112" s="35">
        <v>477589.35036600503</v>
      </c>
      <c r="J112" s="44">
        <v>200</v>
      </c>
      <c r="K112" s="35">
        <v>512224.60050612467</v>
      </c>
      <c r="L112" s="35">
        <f t="shared" ca="1" si="14"/>
        <v>2195584.2914677616</v>
      </c>
      <c r="M112" s="35">
        <f t="shared" ca="1" si="9"/>
        <v>4249860.5999999996</v>
      </c>
      <c r="N112" s="35">
        <f ca="1">IF(VLOOKUP(A112,Calendar!A:E,5,FALSE)=0,"",IF(ISERROR(O112),minIMSM+add_margin,CEILING(MAX(OFFSET(M112,O112,0),OFFSET(L112,O112,0),minIMSM)+add_margin,roundto)))</f>
        <v>4300000</v>
      </c>
      <c r="O112" s="14">
        <f ca="1">IF(INDIRECT("Calendar!E"&amp;MATCH($A112,Calendar!A:A,0)-1),0,IF(INDIRECT("Calendar!E"&amp;MATCH($A112,Calendar!A:A,0)-2),1,2))</f>
        <v>0</v>
      </c>
      <c r="Q112" s="44"/>
    </row>
    <row r="113" spans="1:17" x14ac:dyDescent="0.25">
      <c r="A113" s="3">
        <v>44559</v>
      </c>
      <c r="B113" s="53">
        <v>1663896</v>
      </c>
      <c r="C113" s="53">
        <v>1131865</v>
      </c>
      <c r="D113" s="35">
        <f t="shared" si="12"/>
        <v>1663896</v>
      </c>
      <c r="E113" s="35">
        <f t="shared" ca="1" si="13"/>
        <v>1663896</v>
      </c>
      <c r="F113" s="35" t="str">
        <f ca="1">IF(ISERROR(MATCH($A113,Calendar!$A$2:$A$2598,0)),"",
IF(VLOOKUP(A113,Calendar!$A$2:$D$2598,3)=0,"",
IF(ISERROR(AVERAGE(OFFSET(E114,0,0,window_size,1))),
IF(COUNTBLANK(OFFSET(E114,0,0,window_size_max-1))=window_size_max-1,"",MAX(OFFSET(D114,0,0,window_size_max-1))),
VLOOKUP(A113,Calendar!$A$2:$D$2598,3)*AVERAGE(OFFSET(E114,0,0,window_size,1))+MAX(OFFSET(D114,0,0,window_size_max-1)))))</f>
        <v/>
      </c>
      <c r="G113" s="35">
        <f t="shared" ca="1" si="6"/>
        <v>1131865</v>
      </c>
      <c r="H113" s="35">
        <f t="shared" ca="1" si="7"/>
        <v>703069.32</v>
      </c>
      <c r="I113" s="35">
        <v>467944.61481122696</v>
      </c>
      <c r="J113" s="44">
        <v>200</v>
      </c>
      <c r="K113" s="35">
        <v>501880.41922832315</v>
      </c>
      <c r="L113" s="35">
        <f t="shared" ca="1" si="14"/>
        <v>2158522.5357621373</v>
      </c>
      <c r="M113" s="35">
        <f t="shared" ca="1" si="9"/>
        <v>4249860.5999999996</v>
      </c>
      <c r="N113" s="35">
        <f ca="1">IF(VLOOKUP(A113,Calendar!A:E,5,FALSE)=0,"",IF(ISERROR(O113),minIMSM+add_margin,CEILING(MAX(OFFSET(M113,O113,0),OFFSET(L113,O113,0),minIMSM)+add_margin,roundto)))</f>
        <v>4300000</v>
      </c>
      <c r="O113" s="14">
        <f ca="1">IF(INDIRECT("Calendar!E"&amp;MATCH($A113,Calendar!A:A,0)-1),0,IF(INDIRECT("Calendar!E"&amp;MATCH($A113,Calendar!A:A,0)-2),1,2))</f>
        <v>0</v>
      </c>
      <c r="Q113" s="44"/>
    </row>
    <row r="114" spans="1:17" x14ac:dyDescent="0.25">
      <c r="A114" s="3">
        <v>44558</v>
      </c>
      <c r="B114" s="53">
        <v>1638245</v>
      </c>
      <c r="C114" s="53">
        <v>548429</v>
      </c>
      <c r="D114" s="35">
        <f t="shared" si="12"/>
        <v>1638245</v>
      </c>
      <c r="E114" s="35">
        <f t="shared" ca="1" si="13"/>
        <v>1638245</v>
      </c>
      <c r="F114" s="35" t="str">
        <f ca="1">IF(ISERROR(MATCH($A114,Calendar!$A$2:$A$2598,0)),"",
IF(VLOOKUP(A114,Calendar!$A$2:$D$2598,3)=0,"",
IF(ISERROR(AVERAGE(OFFSET(E115,0,0,window_size,1))),
IF(COUNTBLANK(OFFSET(E115,0,0,window_size_max-1))=window_size_max-1,"",MAX(OFFSET(D115,0,0,window_size_max-1))),
VLOOKUP(A114,Calendar!$A$2:$D$2598,3)*AVERAGE(OFFSET(E115,0,0,window_size,1))+MAX(OFFSET(D115,0,0,window_size_max-1)))))</f>
        <v/>
      </c>
      <c r="G114" s="35">
        <f t="shared" ca="1" si="6"/>
        <v>548429</v>
      </c>
      <c r="H114" s="35">
        <f t="shared" ca="1" si="7"/>
        <v>704100.72</v>
      </c>
      <c r="I114" s="35">
        <v>469353.0955796956</v>
      </c>
      <c r="J114" s="44">
        <v>200</v>
      </c>
      <c r="K114" s="35">
        <v>503391.0444095516</v>
      </c>
      <c r="L114" s="35">
        <f t="shared" ca="1" si="14"/>
        <v>2163934.7487876993</v>
      </c>
      <c r="M114" s="35">
        <f t="shared" ca="1" si="9"/>
        <v>4249860.5999999996</v>
      </c>
      <c r="N114" s="35">
        <f ca="1">IF(VLOOKUP(A114,Calendar!A:E,5,FALSE)=0,"",IF(ISERROR(O114),minIMSM+add_margin,CEILING(MAX(OFFSET(M114,O114,0),OFFSET(L114,O114,0),minIMSM)+add_margin,roundto)))</f>
        <v>4300000</v>
      </c>
      <c r="O114" s="14">
        <f ca="1">IF(INDIRECT("Calendar!E"&amp;MATCH($A114,Calendar!A:A,0)-1),0,IF(INDIRECT("Calendar!E"&amp;MATCH($A114,Calendar!A:A,0)-2),1,2))</f>
        <v>0</v>
      </c>
      <c r="Q114" s="44"/>
    </row>
    <row r="115" spans="1:17" x14ac:dyDescent="0.25">
      <c r="A115" s="3">
        <v>44557</v>
      </c>
      <c r="B115" s="53">
        <v>952739</v>
      </c>
      <c r="C115" s="53">
        <v>692556</v>
      </c>
      <c r="D115" s="35">
        <f t="shared" si="12"/>
        <v>952739</v>
      </c>
      <c r="E115" s="35" t="str">
        <f t="shared" ca="1" si="13"/>
        <v/>
      </c>
      <c r="F115" s="35" t="str">
        <f ca="1">IF(ISERROR(MATCH($A115,Calendar!$A$2:$A$2598,0)),"",
IF(VLOOKUP(A115,Calendar!$A$2:$D$2598,3)=0,"",
IF(ISERROR(AVERAGE(OFFSET(E116,0,0,window_size,1))),
IF(COUNTBLANK(OFFSET(E116,0,0,window_size_max-1))=window_size_max-1,"",MAX(OFFSET(D116,0,0,window_size_max-1))),
VLOOKUP(A115,Calendar!$A$2:$D$2598,3)*AVERAGE(OFFSET(E116,0,0,window_size,1))+MAX(OFFSET(D116,0,0,window_size_max-1)))))</f>
        <v/>
      </c>
      <c r="G115" s="35">
        <f t="shared" ca="1" si="6"/>
        <v>692556</v>
      </c>
      <c r="H115" s="35">
        <f t="shared" ca="1" si="7"/>
        <v>698443.98</v>
      </c>
      <c r="I115" s="35">
        <v>469706.13602637168</v>
      </c>
      <c r="J115" s="44">
        <v>200</v>
      </c>
      <c r="K115" s="35">
        <v>503769.68769718474</v>
      </c>
      <c r="L115" s="35">
        <f t="shared" ca="1" si="14"/>
        <v>2159376.0743218358</v>
      </c>
      <c r="M115" s="35">
        <f t="shared" ca="1" si="9"/>
        <v>4249860.5999999996</v>
      </c>
      <c r="N115" s="35">
        <f ca="1">IF(VLOOKUP(A115,Calendar!A:E,5,FALSE)=0,"",IF(ISERROR(O115),minIMSM+add_margin,CEILING(MAX(OFFSET(M115,O115,0),OFFSET(L115,O115,0),minIMSM)+add_margin,roundto)))</f>
        <v>4300000</v>
      </c>
      <c r="O115" s="14">
        <f ca="1">IF(INDIRECT("Calendar!E"&amp;MATCH($A115,Calendar!A:A,0)-1),0,IF(INDIRECT("Calendar!E"&amp;MATCH($A115,Calendar!A:A,0)-2),1,2))</f>
        <v>0</v>
      </c>
      <c r="Q115" s="44"/>
    </row>
    <row r="116" spans="1:17" x14ac:dyDescent="0.25">
      <c r="A116" s="3">
        <v>44554</v>
      </c>
      <c r="B116" s="53">
        <v>1187990</v>
      </c>
      <c r="C116" s="53">
        <v>588159</v>
      </c>
      <c r="D116" s="35">
        <f t="shared" si="12"/>
        <v>1187990</v>
      </c>
      <c r="E116" s="35" t="str">
        <f t="shared" ca="1" si="13"/>
        <v/>
      </c>
      <c r="F116" s="35" t="str">
        <f ca="1">IF(ISERROR(MATCH($A116,Calendar!$A$2:$A$2598,0)),"",
IF(VLOOKUP(A116,Calendar!$A$2:$D$2598,3)=0,"",
IF(ISERROR(AVERAGE(OFFSET(E117,0,0,window_size,1))),
IF(COUNTBLANK(OFFSET(E117,0,0,window_size_max-1))=window_size_max-1,"",MAX(OFFSET(D117,0,0,window_size_max-1))),
VLOOKUP(A116,Calendar!$A$2:$D$2598,3)*AVERAGE(OFFSET(E117,0,0,window_size,1))+MAX(OFFSET(D117,0,0,window_size_max-1)))))</f>
        <v/>
      </c>
      <c r="G116" s="35">
        <f t="shared" ca="1" si="6"/>
        <v>588159</v>
      </c>
      <c r="H116" s="35">
        <f t="shared" ca="1" si="7"/>
        <v>693687.73</v>
      </c>
      <c r="I116" s="35">
        <v>471908.84153685096</v>
      </c>
      <c r="J116" s="44">
        <v>200</v>
      </c>
      <c r="K116" s="35">
        <v>506132.1355810691</v>
      </c>
      <c r="L116" s="35">
        <f t="shared" ca="1" si="14"/>
        <v>2161470.9231851003</v>
      </c>
      <c r="M116" s="35">
        <f t="shared" ca="1" si="9"/>
        <v>4249860.5999999996</v>
      </c>
      <c r="N116" s="35">
        <f ca="1">IF(VLOOKUP(A116,Calendar!A:E,5,FALSE)=0,"",IF(ISERROR(O116),minIMSM+add_margin,CEILING(MAX(OFFSET(M116,O116,0),OFFSET(L116,O116,0),minIMSM)+add_margin,roundto)))</f>
        <v>4300000</v>
      </c>
      <c r="O116" s="14">
        <f ca="1">IF(INDIRECT("Calendar!E"&amp;MATCH($A116,Calendar!A:A,0)-1),0,IF(INDIRECT("Calendar!E"&amp;MATCH($A116,Calendar!A:A,0)-2),1,2))</f>
        <v>0</v>
      </c>
      <c r="Q116" s="44"/>
    </row>
    <row r="117" spans="1:17" x14ac:dyDescent="0.25">
      <c r="A117" s="3">
        <v>44553</v>
      </c>
      <c r="B117" s="53">
        <v>1005080</v>
      </c>
      <c r="C117" s="53">
        <v>511472</v>
      </c>
      <c r="D117" s="35">
        <f t="shared" si="12"/>
        <v>1005080</v>
      </c>
      <c r="E117" s="35">
        <f t="shared" ca="1" si="13"/>
        <v>1005080</v>
      </c>
      <c r="F117" s="35" t="str">
        <f ca="1">IF(ISERROR(MATCH($A117,Calendar!$A$2:$A$2598,0)),"",
IF(VLOOKUP(A117,Calendar!$A$2:$D$2598,3)=0,"",
IF(ISERROR(AVERAGE(OFFSET(E118,0,0,window_size,1))),
IF(COUNTBLANK(OFFSET(E118,0,0,window_size_max-1))=window_size_max-1,"",MAX(OFFSET(D118,0,0,window_size_max-1))),
VLOOKUP(A117,Calendar!$A$2:$D$2598,3)*AVERAGE(OFFSET(E118,0,0,window_size,1))+MAX(OFFSET(D118,0,0,window_size_max-1)))))</f>
        <v/>
      </c>
      <c r="G117" s="35">
        <f t="shared" ca="1" si="6"/>
        <v>511472</v>
      </c>
      <c r="H117" s="35">
        <f t="shared" ca="1" si="7"/>
        <v>689373.12</v>
      </c>
      <c r="I117" s="35">
        <v>464546.22992243979</v>
      </c>
      <c r="J117" s="44">
        <v>200</v>
      </c>
      <c r="K117" s="35">
        <v>498235.58011980657</v>
      </c>
      <c r="L117" s="35">
        <f t="shared" ca="1" si="14"/>
        <v>2134256.3023474389</v>
      </c>
      <c r="M117" s="35">
        <f t="shared" ca="1" si="9"/>
        <v>4249860.5999999996</v>
      </c>
      <c r="N117" s="35">
        <f ca="1">IF(VLOOKUP(A117,Calendar!A:E,5,FALSE)=0,"",IF(ISERROR(O117),minIMSM+add_margin,CEILING(MAX(OFFSET(M117,O117,0),OFFSET(L117,O117,0),minIMSM)+add_margin,roundto)))</f>
        <v>4300000</v>
      </c>
      <c r="O117" s="14">
        <f ca="1">IF(INDIRECT("Calendar!E"&amp;MATCH($A117,Calendar!A:A,0)-1),0,IF(INDIRECT("Calendar!E"&amp;MATCH($A117,Calendar!A:A,0)-2),1,2))</f>
        <v>0</v>
      </c>
      <c r="Q117" s="44"/>
    </row>
    <row r="118" spans="1:17" x14ac:dyDescent="0.25">
      <c r="A118" s="3">
        <v>44552</v>
      </c>
      <c r="B118" s="53">
        <v>1878893</v>
      </c>
      <c r="C118" s="53">
        <v>1455454</v>
      </c>
      <c r="D118" s="35">
        <f t="shared" si="12"/>
        <v>1878893</v>
      </c>
      <c r="E118" s="35">
        <f t="shared" ca="1" si="13"/>
        <v>1878893</v>
      </c>
      <c r="F118" s="35" t="str">
        <f ca="1">IF(ISERROR(MATCH($A118,Calendar!$A$2:$A$2598,0)),"",
IF(VLOOKUP(A118,Calendar!$A$2:$D$2598,3)=0,"",
IF(ISERROR(AVERAGE(OFFSET(E119,0,0,window_size,1))),
IF(COUNTBLANK(OFFSET(E119,0,0,window_size_max-1))=window_size_max-1,"",MAX(OFFSET(D119,0,0,window_size_max-1))),
VLOOKUP(A118,Calendar!$A$2:$D$2598,3)*AVERAGE(OFFSET(E119,0,0,window_size,1))+MAX(OFFSET(D119,0,0,window_size_max-1)))))</f>
        <v/>
      </c>
      <c r="G118" s="35">
        <f t="shared" ca="1" si="6"/>
        <v>1455454</v>
      </c>
      <c r="H118" s="35">
        <f t="shared" ca="1" si="7"/>
        <v>678079.91500000004</v>
      </c>
      <c r="I118" s="35">
        <v>453659.87491066271</v>
      </c>
      <c r="J118" s="44">
        <v>200</v>
      </c>
      <c r="K118" s="35">
        <v>486559.73591892153</v>
      </c>
      <c r="L118" s="35">
        <f t="shared" ca="1" si="14"/>
        <v>2089103.1491648725</v>
      </c>
      <c r="M118" s="35">
        <f t="shared" ca="1" si="9"/>
        <v>4249860.5999999996</v>
      </c>
      <c r="N118" s="35">
        <f ca="1">IF(VLOOKUP(A118,Calendar!A:E,5,FALSE)=0,"",IF(ISERROR(O118),minIMSM+add_margin,CEILING(MAX(OFFSET(M118,O118,0),OFFSET(L118,O118,0),minIMSM)+add_margin,roundto)))</f>
        <v>4300000</v>
      </c>
      <c r="O118" s="14">
        <f ca="1">IF(INDIRECT("Calendar!E"&amp;MATCH($A118,Calendar!A:A,0)-1),0,IF(INDIRECT("Calendar!E"&amp;MATCH($A118,Calendar!A:A,0)-2),1,2))</f>
        <v>0</v>
      </c>
      <c r="Q118" s="44"/>
    </row>
    <row r="119" spans="1:17" x14ac:dyDescent="0.25">
      <c r="A119" s="3">
        <v>44551</v>
      </c>
      <c r="B119" s="53">
        <v>1553338</v>
      </c>
      <c r="C119" s="53">
        <v>159177</v>
      </c>
      <c r="D119" s="35">
        <f t="shared" si="12"/>
        <v>1553338</v>
      </c>
      <c r="E119" s="35">
        <f t="shared" ca="1" si="13"/>
        <v>1553338</v>
      </c>
      <c r="F119" s="35" t="str">
        <f ca="1">IF(ISERROR(MATCH($A119,Calendar!$A$2:$A$2598,0)),"",
IF(VLOOKUP(A119,Calendar!$A$2:$D$2598,3)=0,"",
IF(ISERROR(AVERAGE(OFFSET(E120,0,0,window_size,1))),
IF(COUNTBLANK(OFFSET(E120,0,0,window_size_max-1))=window_size_max-1,"",MAX(OFFSET(D120,0,0,window_size_max-1))),
VLOOKUP(A119,Calendar!$A$2:$D$2598,3)*AVERAGE(OFFSET(E120,0,0,window_size,1))+MAX(OFFSET(D120,0,0,window_size_max-1)))))</f>
        <v/>
      </c>
      <c r="G119" s="35">
        <f t="shared" ca="1" si="6"/>
        <v>159177</v>
      </c>
      <c r="H119" s="35">
        <f t="shared" ca="1" si="7"/>
        <v>678165.375</v>
      </c>
      <c r="I119" s="35">
        <v>452702.64090988325</v>
      </c>
      <c r="J119" s="44">
        <v>200</v>
      </c>
      <c r="K119" s="35">
        <v>485533.08236547781</v>
      </c>
      <c r="L119" s="35">
        <f t="shared" ca="1" si="14"/>
        <v>2086211.3138598856</v>
      </c>
      <c r="M119" s="35">
        <f t="shared" ca="1" si="9"/>
        <v>4249860.5999999996</v>
      </c>
      <c r="N119" s="35">
        <f ca="1">IF(VLOOKUP(A119,Calendar!A:E,5,FALSE)=0,"",IF(ISERROR(O119),minIMSM+add_margin,CEILING(MAX(OFFSET(M119,O119,0),OFFSET(L119,O119,0),minIMSM)+add_margin,roundto)))</f>
        <v>4300000</v>
      </c>
      <c r="O119" s="14">
        <f ca="1">IF(INDIRECT("Calendar!E"&amp;MATCH($A119,Calendar!A:A,0)-1),0,IF(INDIRECT("Calendar!E"&amp;MATCH($A119,Calendar!A:A,0)-2),1,2))</f>
        <v>0</v>
      </c>
      <c r="Q119" s="44"/>
    </row>
    <row r="120" spans="1:17" x14ac:dyDescent="0.25">
      <c r="A120" s="3">
        <v>44550</v>
      </c>
      <c r="B120" s="53">
        <v>749530</v>
      </c>
      <c r="C120" s="53">
        <v>627048</v>
      </c>
      <c r="D120" s="35">
        <f t="shared" si="12"/>
        <v>749530</v>
      </c>
      <c r="E120" s="35" t="str">
        <f t="shared" ca="1" si="13"/>
        <v/>
      </c>
      <c r="F120" s="35" t="str">
        <f ca="1">IF(ISERROR(MATCH($A120,Calendar!$A$2:$A$2598,0)),"",
IF(VLOOKUP(A120,Calendar!$A$2:$D$2598,3)=0,"",
IF(ISERROR(AVERAGE(OFFSET(E121,0,0,window_size,1))),
IF(COUNTBLANK(OFFSET(E121,0,0,window_size_max-1))=window_size_max-1,"",MAX(OFFSET(D121,0,0,window_size_max-1))),
VLOOKUP(A120,Calendar!$A$2:$D$2598,3)*AVERAGE(OFFSET(E121,0,0,window_size,1))+MAX(OFFSET(D121,0,0,window_size_max-1)))))</f>
        <v/>
      </c>
      <c r="G120" s="35">
        <f t="shared" ca="1" si="6"/>
        <v>627048</v>
      </c>
      <c r="H120" s="35">
        <f t="shared" ca="1" si="7"/>
        <v>675728.20603015076</v>
      </c>
      <c r="I120" s="35">
        <v>449776.69590149709</v>
      </c>
      <c r="J120" s="44">
        <v>199</v>
      </c>
      <c r="K120" s="35">
        <v>482434.82750578143</v>
      </c>
      <c r="L120" s="35">
        <f t="shared" ca="1" si="14"/>
        <v>2074789.205796917</v>
      </c>
      <c r="M120" s="35">
        <f t="shared" ca="1" si="9"/>
        <v>4249860.5999999996</v>
      </c>
      <c r="N120" s="35">
        <f ca="1">IF(VLOOKUP(A120,Calendar!A:E,5,FALSE)=0,"",IF(ISERROR(O120),minIMSM+add_margin,CEILING(MAX(OFFSET(M120,O120,0),OFFSET(L120,O120,0),minIMSM)+add_margin,roundto)))</f>
        <v>4300000</v>
      </c>
      <c r="O120" s="14">
        <f ca="1">IF(INDIRECT("Calendar!E"&amp;MATCH($A120,Calendar!A:A,0)-1),0,IF(INDIRECT("Calendar!E"&amp;MATCH($A120,Calendar!A:A,0)-2),1,2))</f>
        <v>0</v>
      </c>
      <c r="Q120" s="44"/>
    </row>
    <row r="121" spans="1:17" x14ac:dyDescent="0.25">
      <c r="A121" s="3">
        <v>44547</v>
      </c>
      <c r="B121" s="53">
        <v>1352378</v>
      </c>
      <c r="C121" s="53">
        <v>816264</v>
      </c>
      <c r="D121" s="35">
        <f t="shared" si="12"/>
        <v>1352378</v>
      </c>
      <c r="E121" s="35" t="str">
        <f t="shared" ca="1" si="13"/>
        <v/>
      </c>
      <c r="F121" s="35" t="str">
        <f ca="1">IF(ISERROR(MATCH($A121,Calendar!$A$2:$A$2598,0)),"",
IF(VLOOKUP(A121,Calendar!$A$2:$D$2598,3)=0,"",
IF(ISERROR(AVERAGE(OFFSET(E122,0,0,window_size,1))),
IF(COUNTBLANK(OFFSET(E122,0,0,window_size_max-1))=window_size_max-1,"",MAX(OFFSET(D122,0,0,window_size_max-1))),
VLOOKUP(A121,Calendar!$A$2:$D$2598,3)*AVERAGE(OFFSET(E122,0,0,window_size,1))+MAX(OFFSET(D122,0,0,window_size_max-1)))))</f>
        <v/>
      </c>
      <c r="G121" s="35">
        <f t="shared" ca="1" si="6"/>
        <v>816264</v>
      </c>
      <c r="H121" s="35">
        <f t="shared" ca="1" si="7"/>
        <v>668781.29145728645</v>
      </c>
      <c r="I121" s="35">
        <v>444865.56154739531</v>
      </c>
      <c r="J121" s="44">
        <v>199</v>
      </c>
      <c r="K121" s="35">
        <v>477167.09737087536</v>
      </c>
      <c r="L121" s="35">
        <f t="shared" ca="1" si="14"/>
        <v>2052565.8738328251</v>
      </c>
      <c r="M121" s="35">
        <f t="shared" ca="1" si="9"/>
        <v>4249860.5999999996</v>
      </c>
      <c r="N121" s="35">
        <f ca="1">IF(VLOOKUP(A121,Calendar!A:E,5,FALSE)=0,"",IF(ISERROR(O121),minIMSM+add_margin,CEILING(MAX(OFFSET(M121,O121,0),OFFSET(L121,O121,0),minIMSM)+add_margin,roundto)))</f>
        <v>4300000</v>
      </c>
      <c r="O121" s="14">
        <f ca="1">IF(INDIRECT("Calendar!E"&amp;MATCH($A121,Calendar!A:A,0)-1),0,IF(INDIRECT("Calendar!E"&amp;MATCH($A121,Calendar!A:A,0)-2),1,2))</f>
        <v>0</v>
      </c>
      <c r="Q121" s="44"/>
    </row>
    <row r="122" spans="1:17" x14ac:dyDescent="0.25">
      <c r="A122" s="3">
        <v>44546</v>
      </c>
      <c r="B122" s="53">
        <v>1438224</v>
      </c>
      <c r="C122" s="53">
        <v>737263</v>
      </c>
      <c r="D122" s="35">
        <f t="shared" si="12"/>
        <v>1438224</v>
      </c>
      <c r="E122" s="35">
        <f t="shared" ca="1" si="13"/>
        <v>1438224</v>
      </c>
      <c r="F122" s="35" t="str">
        <f ca="1">IF(ISERROR(MATCH($A122,Calendar!$A$2:$A$2598,0)),"",
IF(VLOOKUP(A122,Calendar!$A$2:$D$2598,3)=0,"",
IF(ISERROR(AVERAGE(OFFSET(E123,0,0,window_size,1))),
IF(COUNTBLANK(OFFSET(E123,0,0,window_size_max-1))=window_size_max-1,"",MAX(OFFSET(D123,0,0,window_size_max-1))),
VLOOKUP(A122,Calendar!$A$2:$D$2598,3)*AVERAGE(OFFSET(E123,0,0,window_size,1))+MAX(OFFSET(D123,0,0,window_size_max-1)))))</f>
        <v/>
      </c>
      <c r="G122" s="35">
        <f t="shared" ca="1" si="6"/>
        <v>737263</v>
      </c>
      <c r="H122" s="35">
        <f t="shared" ca="1" si="7"/>
        <v>663156.70351758797</v>
      </c>
      <c r="I122" s="35">
        <v>421296.27324128069</v>
      </c>
      <c r="J122" s="44">
        <v>199</v>
      </c>
      <c r="K122" s="35">
        <v>451886.45112573361</v>
      </c>
      <c r="L122" s="35">
        <f t="shared" ca="1" si="14"/>
        <v>1973627.4117822153</v>
      </c>
      <c r="M122" s="35">
        <f t="shared" ca="1" si="9"/>
        <v>3194818.5</v>
      </c>
      <c r="N122" s="35">
        <f ca="1">IF(VLOOKUP(A122,Calendar!A:E,5,FALSE)=0,"",IF(ISERROR(O122),minIMSM+add_margin,CEILING(MAX(OFFSET(M122,O122,0),OFFSET(L122,O122,0),minIMSM)+add_margin,roundto)))</f>
        <v>3250000</v>
      </c>
      <c r="O122" s="14">
        <f ca="1">IF(INDIRECT("Calendar!E"&amp;MATCH($A122,Calendar!A:A,0)-1),0,IF(INDIRECT("Calendar!E"&amp;MATCH($A122,Calendar!A:A,0)-2),1,2))</f>
        <v>0</v>
      </c>
      <c r="Q122" s="44"/>
    </row>
    <row r="123" spans="1:17" x14ac:dyDescent="0.25">
      <c r="A123" s="3">
        <v>44545</v>
      </c>
      <c r="B123" s="53">
        <v>2499918</v>
      </c>
      <c r="C123" s="53">
        <v>1851718</v>
      </c>
      <c r="D123" s="35">
        <f t="shared" si="12"/>
        <v>2499918</v>
      </c>
      <c r="E123" s="35">
        <f t="shared" ca="1" si="13"/>
        <v>2499918</v>
      </c>
      <c r="F123" s="35" t="str">
        <f ca="1">IF(ISERROR(MATCH($A123,Calendar!$A$2:$A$2598,0)),"",
IF(VLOOKUP(A123,Calendar!$A$2:$D$2598,3)=0,"",
IF(ISERROR(AVERAGE(OFFSET(E124,0,0,window_size,1))),
IF(COUNTBLANK(OFFSET(E124,0,0,window_size_max-1))=window_size_max-1,"",MAX(OFFSET(D124,0,0,window_size_max-1))),
VLOOKUP(A123,Calendar!$A$2:$D$2598,3)*AVERAGE(OFFSET(E124,0,0,window_size,1))+MAX(OFFSET(D124,0,0,window_size_max-1)))))</f>
        <v/>
      </c>
      <c r="G123" s="35">
        <f t="shared" ca="1" si="6"/>
        <v>1851718</v>
      </c>
      <c r="H123" s="35">
        <f t="shared" ca="1" si="7"/>
        <v>647188.20100502507</v>
      </c>
      <c r="I123" s="35">
        <v>384867.60528866289</v>
      </c>
      <c r="J123" s="44">
        <v>199</v>
      </c>
      <c r="K123" s="35">
        <v>412812.71008905832</v>
      </c>
      <c r="L123" s="35">
        <f t="shared" ca="1" si="14"/>
        <v>1844345.0602632943</v>
      </c>
      <c r="M123" s="35">
        <f t="shared" ca="1" si="9"/>
        <v>1736861.0999999999</v>
      </c>
      <c r="N123" s="35">
        <f ca="1">IF(VLOOKUP(A123,Calendar!A:E,5,FALSE)=0,"",IF(ISERROR(O123),minIMSM+add_margin,CEILING(MAX(OFFSET(M123,O123,0),OFFSET(L123,O123,0),minIMSM)+add_margin,roundto)))</f>
        <v>1900000</v>
      </c>
      <c r="O123" s="14">
        <f ca="1">IF(INDIRECT("Calendar!E"&amp;MATCH($A123,Calendar!A:A,0)-1),0,IF(INDIRECT("Calendar!E"&amp;MATCH($A123,Calendar!A:A,0)-2),1,2))</f>
        <v>0</v>
      </c>
      <c r="Q123" s="44"/>
    </row>
    <row r="124" spans="1:17" x14ac:dyDescent="0.25">
      <c r="A124" s="3">
        <v>44544</v>
      </c>
      <c r="B124" s="53">
        <v>1879305</v>
      </c>
      <c r="C124" s="53">
        <v>140506</v>
      </c>
      <c r="D124" s="35">
        <f t="shared" si="12"/>
        <v>1879305</v>
      </c>
      <c r="E124" s="35">
        <f t="shared" ca="1" si="13"/>
        <v>1879305</v>
      </c>
      <c r="F124" s="35" t="str">
        <f ca="1">IF(ISERROR(MATCH($A124,Calendar!$A$2:$A$2598,0)),"",
IF(VLOOKUP(A124,Calendar!$A$2:$D$2598,3)=0,"",
IF(ISERROR(AVERAGE(OFFSET(E125,0,0,window_size,1))),
IF(COUNTBLANK(OFFSET(E125,0,0,window_size_max-1))=window_size_max-1,"",MAX(OFFSET(D125,0,0,window_size_max-1))),
VLOOKUP(A124,Calendar!$A$2:$D$2598,3)*AVERAGE(OFFSET(E125,0,0,window_size,1))+MAX(OFFSET(D125,0,0,window_size_max-1)))))</f>
        <v/>
      </c>
      <c r="G124" s="35">
        <f t="shared" ca="1" si="6"/>
        <v>140506</v>
      </c>
      <c r="H124" s="35">
        <f t="shared" ca="1" si="7"/>
        <v>647724.80402010051</v>
      </c>
      <c r="I124" s="35">
        <v>383605.07107980526</v>
      </c>
      <c r="J124" s="44">
        <v>199</v>
      </c>
      <c r="K124" s="35">
        <v>411458.50370437762</v>
      </c>
      <c r="L124" s="35">
        <f t="shared" ca="1" si="14"/>
        <v>1840954.4647627955</v>
      </c>
      <c r="M124" s="35">
        <f t="shared" ca="1" si="9"/>
        <v>1736861.0999999999</v>
      </c>
      <c r="N124" s="35">
        <f ca="1">IF(VLOOKUP(A124,Calendar!A:E,5,FALSE)=0,"",IF(ISERROR(O124),minIMSM+add_margin,CEILING(MAX(OFFSET(M124,O124,0),OFFSET(L124,O124,0),minIMSM)+add_margin,roundto)))</f>
        <v>1900000</v>
      </c>
      <c r="O124" s="14">
        <f ca="1">IF(INDIRECT("Calendar!E"&amp;MATCH($A124,Calendar!A:A,0)-1),0,IF(INDIRECT("Calendar!E"&amp;MATCH($A124,Calendar!A:A,0)-2),1,2))</f>
        <v>0</v>
      </c>
      <c r="Q124" s="44"/>
    </row>
    <row r="125" spans="1:17" x14ac:dyDescent="0.25">
      <c r="A125" s="3">
        <v>44543</v>
      </c>
      <c r="B125" s="53">
        <v>541524</v>
      </c>
      <c r="C125" s="53">
        <v>437428</v>
      </c>
      <c r="D125" s="35">
        <f t="shared" si="12"/>
        <v>541524</v>
      </c>
      <c r="E125" s="35" t="str">
        <f t="shared" ca="1" si="13"/>
        <v/>
      </c>
      <c r="F125" s="35" t="str">
        <f ca="1">IF(ISERROR(MATCH($A125,Calendar!$A$2:$A$2598,0)),"",
IF(VLOOKUP(A125,Calendar!$A$2:$D$2598,3)=0,"",
IF(ISERROR(AVERAGE(OFFSET(E126,0,0,window_size,1))),
IF(COUNTBLANK(OFFSET(E126,0,0,window_size_max-1))=window_size_max-1,"",MAX(OFFSET(D126,0,0,window_size_max-1))),
VLOOKUP(A125,Calendar!$A$2:$D$2598,3)*AVERAGE(OFFSET(E126,0,0,window_size,1))+MAX(OFFSET(D126,0,0,window_size_max-1)))))</f>
        <v/>
      </c>
      <c r="G125" s="35">
        <f t="shared" ca="1" si="6"/>
        <v>437428</v>
      </c>
      <c r="H125" s="35">
        <f t="shared" ca="1" si="7"/>
        <v>646664.01010101009</v>
      </c>
      <c r="I125" s="35">
        <v>387503.99417967472</v>
      </c>
      <c r="J125" s="44">
        <v>198</v>
      </c>
      <c r="K125" s="35">
        <v>415615.17197425955</v>
      </c>
      <c r="L125" s="35">
        <f t="shared" ca="1" si="14"/>
        <v>1851948.0088263627</v>
      </c>
      <c r="M125" s="35">
        <f t="shared" ca="1" si="9"/>
        <v>1736861.0999999999</v>
      </c>
      <c r="N125" s="35">
        <f ca="1">IF(VLOOKUP(A125,Calendar!A:E,5,FALSE)=0,"",IF(ISERROR(O125),minIMSM+add_margin,CEILING(MAX(OFFSET(M125,O125,0),OFFSET(L125,O125,0),minIMSM)+add_margin,roundto)))</f>
        <v>1910000</v>
      </c>
      <c r="O125" s="14">
        <f ca="1">IF(INDIRECT("Calendar!E"&amp;MATCH($A125,Calendar!A:A,0)-1),0,IF(INDIRECT("Calendar!E"&amp;MATCH($A125,Calendar!A:A,0)-2),1,2))</f>
        <v>0</v>
      </c>
      <c r="Q125" s="44"/>
    </row>
    <row r="126" spans="1:17" x14ac:dyDescent="0.25">
      <c r="A126" s="3">
        <v>44540</v>
      </c>
      <c r="B126" s="53">
        <v>669356</v>
      </c>
      <c r="C126" s="53">
        <v>249022</v>
      </c>
      <c r="D126" s="35">
        <f t="shared" si="12"/>
        <v>669356</v>
      </c>
      <c r="E126" s="35" t="str">
        <f t="shared" ca="1" si="13"/>
        <v/>
      </c>
      <c r="F126" s="35" t="str">
        <f ca="1">IF(ISERROR(MATCH($A126,Calendar!$A$2:$A$2598,0)),"",
IF(VLOOKUP(A126,Calendar!$A$2:$D$2598,3)=0,"",
IF(ISERROR(AVERAGE(OFFSET(E127,0,0,window_size,1))),
IF(COUNTBLANK(OFFSET(E127,0,0,window_size_max-1))=window_size_max-1,"",MAX(OFFSET(D127,0,0,window_size_max-1))),
VLOOKUP(A126,Calendar!$A$2:$D$2598,3)*AVERAGE(OFFSET(E127,0,0,window_size,1))+MAX(OFFSET(D127,0,0,window_size_max-1)))))</f>
        <v/>
      </c>
      <c r="G126" s="35">
        <f t="shared" ca="1" si="6"/>
        <v>249022</v>
      </c>
      <c r="H126" s="35">
        <f t="shared" ca="1" si="7"/>
        <v>647637.34010152286</v>
      </c>
      <c r="I126" s="35">
        <v>386987.30086977803</v>
      </c>
      <c r="J126" s="44">
        <v>197</v>
      </c>
      <c r="K126" s="35">
        <v>415130.32771289011</v>
      </c>
      <c r="L126" s="35">
        <f t="shared" ca="1" si="14"/>
        <v>1851515.2904689042</v>
      </c>
      <c r="M126" s="35">
        <f t="shared" ca="1" si="9"/>
        <v>1736861.0999999999</v>
      </c>
      <c r="N126" s="35">
        <f ca="1">IF(VLOOKUP(A126,Calendar!A:E,5,FALSE)=0,"",IF(ISERROR(O126),minIMSM+add_margin,CEILING(MAX(OFFSET(M126,O126,0),OFFSET(L126,O126,0),minIMSM)+add_margin,roundto)))</f>
        <v>1910000</v>
      </c>
      <c r="O126" s="14">
        <f ca="1">IF(INDIRECT("Calendar!E"&amp;MATCH($A126,Calendar!A:A,0)-1),0,IF(INDIRECT("Calendar!E"&amp;MATCH($A126,Calendar!A:A,0)-2),1,2))</f>
        <v>0</v>
      </c>
      <c r="Q126" s="44"/>
    </row>
    <row r="127" spans="1:17" x14ac:dyDescent="0.25">
      <c r="A127" s="3">
        <v>44539</v>
      </c>
      <c r="B127" s="53">
        <v>819458</v>
      </c>
      <c r="C127" s="53">
        <v>613562</v>
      </c>
      <c r="D127" s="35">
        <f t="shared" si="12"/>
        <v>819458</v>
      </c>
      <c r="E127" s="35">
        <f t="shared" ca="1" si="13"/>
        <v>819458</v>
      </c>
      <c r="F127" s="35" t="str">
        <f ca="1">IF(ISERROR(MATCH($A127,Calendar!$A$2:$A$2598,0)),"",
IF(VLOOKUP(A127,Calendar!$A$2:$D$2598,3)=0,"",
IF(ISERROR(AVERAGE(OFFSET(E128,0,0,window_size,1))),
IF(COUNTBLANK(OFFSET(E128,0,0,window_size_max-1))=window_size_max-1,"",MAX(OFFSET(D128,0,0,window_size_max-1))),
VLOOKUP(A127,Calendar!$A$2:$D$2598,3)*AVERAGE(OFFSET(E128,0,0,window_size,1))+MAX(OFFSET(D128,0,0,window_size_max-1)))))</f>
        <v/>
      </c>
      <c r="G127" s="35">
        <f t="shared" ca="1" si="6"/>
        <v>613562</v>
      </c>
      <c r="H127" s="35">
        <f t="shared" ca="1" si="7"/>
        <v>642205.95431472082</v>
      </c>
      <c r="I127" s="35">
        <v>387582.85742961295</v>
      </c>
      <c r="J127" s="44">
        <v>197</v>
      </c>
      <c r="K127" s="35">
        <v>415769.19516228745</v>
      </c>
      <c r="L127" s="35">
        <f t="shared" ca="1" si="14"/>
        <v>1847936.6202853543</v>
      </c>
      <c r="M127" s="35">
        <f t="shared" ca="1" si="9"/>
        <v>1317341.8999999999</v>
      </c>
      <c r="N127" s="35">
        <f ca="1">IF(VLOOKUP(A127,Calendar!A:E,5,FALSE)=0,"",IF(ISERROR(O127),minIMSM+add_margin,CEILING(MAX(OFFSET(M127,O127,0),OFFSET(L127,O127,0),minIMSM)+add_margin,roundto)))</f>
        <v>1900000</v>
      </c>
      <c r="O127" s="14">
        <f ca="1">IF(INDIRECT("Calendar!E"&amp;MATCH($A127,Calendar!A:A,0)-1),0,IF(INDIRECT("Calendar!E"&amp;MATCH($A127,Calendar!A:A,0)-2),1,2))</f>
        <v>0</v>
      </c>
      <c r="Q127" s="44"/>
    </row>
    <row r="128" spans="1:17" x14ac:dyDescent="0.25">
      <c r="A128" s="3">
        <v>44538</v>
      </c>
      <c r="B128" s="53">
        <v>1021683</v>
      </c>
      <c r="C128" s="53">
        <v>514230</v>
      </c>
      <c r="D128" s="35">
        <f t="shared" si="12"/>
        <v>1021683</v>
      </c>
      <c r="E128" s="35">
        <f t="shared" ca="1" si="13"/>
        <v>1021683</v>
      </c>
      <c r="F128" s="35" t="str">
        <f ca="1">IF(ISERROR(MATCH($A128,Calendar!$A$2:$A$2598,0)),"",
IF(VLOOKUP(A128,Calendar!$A$2:$D$2598,3)=0,"",
IF(ISERROR(AVERAGE(OFFSET(E129,0,0,window_size,1))),
IF(COUNTBLANK(OFFSET(E129,0,0,window_size_max-1))=window_size_max-1,"",MAX(OFFSET(D129,0,0,window_size_max-1))),
VLOOKUP(A128,Calendar!$A$2:$D$2598,3)*AVERAGE(OFFSET(E129,0,0,window_size,1))+MAX(OFFSET(D129,0,0,window_size_max-1)))))</f>
        <v/>
      </c>
      <c r="G128" s="35">
        <f t="shared" ca="1" si="6"/>
        <v>514230</v>
      </c>
      <c r="H128" s="35">
        <f t="shared" ca="1" si="7"/>
        <v>640485.57360406092</v>
      </c>
      <c r="I128" s="35">
        <v>393968.94684640784</v>
      </c>
      <c r="J128" s="44">
        <v>197</v>
      </c>
      <c r="K128" s="35">
        <v>422619.70262452058</v>
      </c>
      <c r="L128" s="35">
        <f t="shared" ca="1" si="14"/>
        <v>1866082.7112151706</v>
      </c>
      <c r="M128" s="35">
        <f t="shared" ca="1" si="9"/>
        <v>1317341.8999999999</v>
      </c>
      <c r="N128" s="35">
        <f ca="1">IF(VLOOKUP(A128,Calendar!A:E,5,FALSE)=0,"",IF(ISERROR(O128),minIMSM+add_margin,CEILING(MAX(OFFSET(M128,O128,0),OFFSET(L128,O128,0),minIMSM)+add_margin,roundto)))</f>
        <v>1920000</v>
      </c>
      <c r="O128" s="14">
        <f ca="1">IF(INDIRECT("Calendar!E"&amp;MATCH($A128,Calendar!A:A,0)-1),0,IF(INDIRECT("Calendar!E"&amp;MATCH($A128,Calendar!A:A,0)-2),1,2))</f>
        <v>0</v>
      </c>
      <c r="Q128" s="44"/>
    </row>
    <row r="129" spans="1:17" x14ac:dyDescent="0.25">
      <c r="A129" s="3">
        <v>44537</v>
      </c>
      <c r="B129" s="53">
        <v>488945</v>
      </c>
      <c r="C129" s="53">
        <v>55084</v>
      </c>
      <c r="D129" s="35">
        <f t="shared" si="12"/>
        <v>488945</v>
      </c>
      <c r="E129" s="35">
        <f t="shared" ca="1" si="13"/>
        <v>488945</v>
      </c>
      <c r="F129" s="35" t="str">
        <f ca="1">IF(ISERROR(MATCH($A129,Calendar!$A$2:$A$2598,0)),"",
IF(VLOOKUP(A129,Calendar!$A$2:$D$2598,3)=0,"",
IF(ISERROR(AVERAGE(OFFSET(E130,0,0,window_size,1))),
IF(COUNTBLANK(OFFSET(E130,0,0,window_size_max-1))=window_size_max-1,"",MAX(OFFSET(D130,0,0,window_size_max-1))),
VLOOKUP(A129,Calendar!$A$2:$D$2598,3)*AVERAGE(OFFSET(E130,0,0,window_size,1))+MAX(OFFSET(D130,0,0,window_size_max-1)))))</f>
        <v/>
      </c>
      <c r="G129" s="35">
        <f t="shared" ca="1" si="6"/>
        <v>55084</v>
      </c>
      <c r="H129" s="35">
        <f t="shared" ca="1" si="7"/>
        <v>643492.24365482235</v>
      </c>
      <c r="I129" s="35">
        <v>389293.47600253037</v>
      </c>
      <c r="J129" s="44">
        <v>197</v>
      </c>
      <c r="K129" s="35">
        <v>417604.21570991498</v>
      </c>
      <c r="L129" s="35">
        <f t="shared" ca="1" si="14"/>
        <v>1854544.4692135756</v>
      </c>
      <c r="M129" s="35">
        <f t="shared" ca="1" si="9"/>
        <v>1317341.8999999999</v>
      </c>
      <c r="N129" s="35">
        <f ca="1">IF(VLOOKUP(A129,Calendar!A:E,5,FALSE)=0,"",IF(ISERROR(O129),minIMSM+add_margin,CEILING(MAX(OFFSET(M129,O129,0),OFFSET(L129,O129,0),minIMSM)+add_margin,roundto)))</f>
        <v>1910000</v>
      </c>
      <c r="O129" s="14">
        <f ca="1">IF(INDIRECT("Calendar!E"&amp;MATCH($A129,Calendar!A:A,0)-1),0,IF(INDIRECT("Calendar!E"&amp;MATCH($A129,Calendar!A:A,0)-2),1,2))</f>
        <v>0</v>
      </c>
      <c r="Q129" s="44"/>
    </row>
    <row r="130" spans="1:17" x14ac:dyDescent="0.25">
      <c r="A130" s="3">
        <v>44536</v>
      </c>
      <c r="B130" s="53">
        <v>40017</v>
      </c>
      <c r="C130" s="53">
        <v>141620</v>
      </c>
      <c r="D130" s="35">
        <f t="shared" si="12"/>
        <v>40017</v>
      </c>
      <c r="E130" s="35" t="str">
        <f t="shared" ca="1" si="13"/>
        <v/>
      </c>
      <c r="F130" s="35" t="str">
        <f ca="1">IF(ISERROR(MATCH($A130,Calendar!$A$2:$A$2598,0)),"",
IF(VLOOKUP(A130,Calendar!$A$2:$D$2598,3)=0,"",
IF(ISERROR(AVERAGE(OFFSET(E131,0,0,window_size,1))),
IF(COUNTBLANK(OFFSET(E131,0,0,window_size_max-1))=window_size_max-1,"",MAX(OFFSET(D131,0,0,window_size_max-1))),
VLOOKUP(A130,Calendar!$A$2:$D$2598,3)*AVERAGE(OFFSET(E131,0,0,window_size,1))+MAX(OFFSET(D131,0,0,window_size_max-1)))))</f>
        <v/>
      </c>
      <c r="G130" s="35">
        <f t="shared" ca="1" si="6"/>
        <v>141620</v>
      </c>
      <c r="H130" s="35">
        <f t="shared" ca="1" si="7"/>
        <v>645656.43367346935</v>
      </c>
      <c r="I130" s="35">
        <v>388924.58713479521</v>
      </c>
      <c r="J130" s="44">
        <v>196</v>
      </c>
      <c r="K130" s="35">
        <v>417291.53148805845</v>
      </c>
      <c r="L130" s="35">
        <f t="shared" ca="1" si="14"/>
        <v>1855801.8749888388</v>
      </c>
      <c r="M130" s="35">
        <f t="shared" ca="1" si="9"/>
        <v>1317341.8999999999</v>
      </c>
      <c r="N130" s="35">
        <f ca="1">IF(VLOOKUP(A130,Calendar!A:E,5,FALSE)=0,"",IF(ISERROR(O130),minIMSM+add_margin,CEILING(MAX(OFFSET(M130,O130,0),OFFSET(L130,O130,0),minIMSM)+add_margin,roundto)))</f>
        <v>1910000</v>
      </c>
      <c r="O130" s="14">
        <f ca="1">IF(INDIRECT("Calendar!E"&amp;MATCH($A130,Calendar!A:A,0)-1),0,IF(INDIRECT("Calendar!E"&amp;MATCH($A130,Calendar!A:A,0)-2),1,2))</f>
        <v>0</v>
      </c>
      <c r="Q130" s="44"/>
    </row>
    <row r="131" spans="1:17" x14ac:dyDescent="0.25">
      <c r="A131" s="3">
        <v>44533</v>
      </c>
      <c r="B131" s="53">
        <v>210667</v>
      </c>
      <c r="C131" s="53">
        <v>132976</v>
      </c>
      <c r="D131" s="35">
        <f t="shared" si="12"/>
        <v>210667</v>
      </c>
      <c r="E131" s="35" t="str">
        <f t="shared" ca="1" si="13"/>
        <v/>
      </c>
      <c r="F131" s="35" t="str">
        <f ca="1">IF(ISERROR(MATCH($A131,Calendar!$A$2:$A$2598,0)),"",
IF(VLOOKUP(A131,Calendar!$A$2:$D$2598,3)=0,"",
IF(ISERROR(AVERAGE(OFFSET(E132,0,0,window_size,1))),
IF(COUNTBLANK(OFFSET(E132,0,0,window_size_max-1))=window_size_max-1,"",MAX(OFFSET(D132,0,0,window_size_max-1))),
VLOOKUP(A131,Calendar!$A$2:$D$2598,3)*AVERAGE(OFFSET(E132,0,0,window_size,1))+MAX(OFFSET(D132,0,0,window_size_max-1)))))</f>
        <v/>
      </c>
      <c r="G131" s="35">
        <f t="shared" ca="1" si="6"/>
        <v>132976</v>
      </c>
      <c r="H131" s="35">
        <f t="shared" ca="1" si="7"/>
        <v>648236.21538461535</v>
      </c>
      <c r="I131" s="35">
        <v>387235.4118776957</v>
      </c>
      <c r="J131" s="44">
        <v>195</v>
      </c>
      <c r="K131" s="35">
        <v>415515.84498022939</v>
      </c>
      <c r="L131" s="35">
        <f t="shared" ca="1" si="14"/>
        <v>1853232.1658272806</v>
      </c>
      <c r="M131" s="35">
        <f t="shared" ca="1" si="9"/>
        <v>1300982.8</v>
      </c>
      <c r="N131" s="35">
        <f ca="1">IF(VLOOKUP(A131,Calendar!A:E,5,FALSE)=0,"",IF(ISERROR(O131),minIMSM+add_margin,CEILING(MAX(OFFSET(M131,O131,0),OFFSET(L131,O131,0),minIMSM)+add_margin,roundto)))</f>
        <v>1910000</v>
      </c>
      <c r="O131" s="14">
        <f ca="1">IF(INDIRECT("Calendar!E"&amp;MATCH($A131,Calendar!A:A,0)-1),0,IF(INDIRECT("Calendar!E"&amp;MATCH($A131,Calendar!A:A,0)-2),1,2))</f>
        <v>0</v>
      </c>
      <c r="Q131" s="44"/>
    </row>
    <row r="132" spans="1:17" x14ac:dyDescent="0.25">
      <c r="A132" s="3">
        <v>44532</v>
      </c>
      <c r="B132" s="53">
        <v>774907</v>
      </c>
      <c r="C132" s="53">
        <v>765284</v>
      </c>
      <c r="D132" s="35">
        <f t="shared" si="12"/>
        <v>774907</v>
      </c>
      <c r="E132" s="35">
        <f t="shared" ca="1" si="13"/>
        <v>774907</v>
      </c>
      <c r="F132" s="35" t="str">
        <f ca="1">IF(ISERROR(MATCH($A132,Calendar!$A$2:$A$2598,0)),"",
IF(VLOOKUP(A132,Calendar!$A$2:$D$2598,3)=0,"",
IF(ISERROR(AVERAGE(OFFSET(E133,0,0,window_size,1))),
IF(COUNTBLANK(OFFSET(E133,0,0,window_size_max-1))=window_size_max-1,"",MAX(OFFSET(D133,0,0,window_size_max-1))),
VLOOKUP(A132,Calendar!$A$2:$D$2598,3)*AVERAGE(OFFSET(E133,0,0,window_size,1))+MAX(OFFSET(D133,0,0,window_size_max-1)))))</f>
        <v/>
      </c>
      <c r="G132" s="35">
        <f t="shared" ca="1" si="6"/>
        <v>765284</v>
      </c>
      <c r="H132" s="35">
        <f t="shared" ca="1" si="7"/>
        <v>644659.5076923077</v>
      </c>
      <c r="I132" s="35">
        <v>393806.16948789643</v>
      </c>
      <c r="J132" s="44">
        <v>195</v>
      </c>
      <c r="K132" s="35">
        <v>422566.4757252945</v>
      </c>
      <c r="L132" s="35">
        <f t="shared" ca="1" si="14"/>
        <v>1870102.2872956616</v>
      </c>
      <c r="M132" s="35">
        <f t="shared" ca="1" si="9"/>
        <v>591577.9</v>
      </c>
      <c r="N132" s="35">
        <f ca="1">IF(VLOOKUP(A132,Calendar!A:E,5,FALSE)=0,"",IF(ISERROR(O132),minIMSM+add_margin,CEILING(MAX(OFFSET(M132,O132,0),OFFSET(L132,O132,0),minIMSM)+add_margin,roundto)))</f>
        <v>1930000</v>
      </c>
      <c r="O132" s="14">
        <f ca="1">IF(INDIRECT("Calendar!E"&amp;MATCH($A132,Calendar!A:A,0)-1),0,IF(INDIRECT("Calendar!E"&amp;MATCH($A132,Calendar!A:A,0)-2),1,2))</f>
        <v>0</v>
      </c>
      <c r="Q132" s="44"/>
    </row>
    <row r="133" spans="1:17" x14ac:dyDescent="0.25">
      <c r="A133" s="3">
        <v>44531</v>
      </c>
      <c r="B133" s="53">
        <v>388039</v>
      </c>
      <c r="C133" s="53">
        <v>21629</v>
      </c>
      <c r="D133" s="35">
        <f t="shared" si="12"/>
        <v>388039</v>
      </c>
      <c r="E133" s="35">
        <f t="shared" ca="1" si="13"/>
        <v>388039</v>
      </c>
      <c r="F133" s="35" t="str">
        <f ca="1">IF(ISERROR(MATCH($A133,Calendar!$A$2:$A$2598,0)),"",
IF(VLOOKUP(A133,Calendar!$A$2:$D$2598,3)=0,"",
IF(ISERROR(AVERAGE(OFFSET(E134,0,0,window_size,1))),
IF(COUNTBLANK(OFFSET(E134,0,0,window_size_max-1))=window_size_max-1,"",MAX(OFFSET(D134,0,0,window_size_max-1))),
VLOOKUP(A133,Calendar!$A$2:$D$2598,3)*AVERAGE(OFFSET(E134,0,0,window_size,1))+MAX(OFFSET(D134,0,0,window_size_max-1)))))</f>
        <v/>
      </c>
      <c r="G133" s="35">
        <f t="shared" ca="1" si="6"/>
        <v>21629</v>
      </c>
      <c r="H133" s="35">
        <f t="shared" ca="1" si="7"/>
        <v>652395.12371134025</v>
      </c>
      <c r="I133" s="35">
        <v>390217.35104091227</v>
      </c>
      <c r="J133" s="44">
        <v>194</v>
      </c>
      <c r="K133" s="35">
        <v>418690.02435113891</v>
      </c>
      <c r="L133" s="35">
        <f t="shared" ca="1" si="14"/>
        <v>1866596.1943296432</v>
      </c>
      <c r="M133" s="35">
        <f t="shared" ca="1" si="9"/>
        <v>591577.9</v>
      </c>
      <c r="N133" s="35">
        <f ca="1">IF(VLOOKUP(A133,Calendar!A:E,5,FALSE)=0,"",IF(ISERROR(O133),minIMSM+add_margin,CEILING(MAX(OFFSET(M133,O133,0),OFFSET(L133,O133,0),minIMSM)+add_margin,roundto)))</f>
        <v>1920000</v>
      </c>
      <c r="O133" s="14">
        <f ca="1">IF(INDIRECT("Calendar!E"&amp;MATCH($A133,Calendar!A:A,0)-1),0,IF(INDIRECT("Calendar!E"&amp;MATCH($A133,Calendar!A:A,0)-2),1,2))</f>
        <v>0</v>
      </c>
      <c r="Q133" s="44"/>
    </row>
    <row r="134" spans="1:17" x14ac:dyDescent="0.25">
      <c r="A134" s="3">
        <v>44530</v>
      </c>
      <c r="B134" s="53">
        <v>234630</v>
      </c>
      <c r="C134" s="53">
        <v>-156649</v>
      </c>
      <c r="D134" s="35">
        <f t="shared" si="12"/>
        <v>234630</v>
      </c>
      <c r="E134" s="35">
        <f t="shared" ca="1" si="13"/>
        <v>234630</v>
      </c>
      <c r="F134" s="35" t="str">
        <f ca="1">IF(ISERROR(MATCH($A134,Calendar!$A$2:$A$2598,0)),"",
IF(VLOOKUP(A134,Calendar!$A$2:$D$2598,3)=0,"",
IF(ISERROR(AVERAGE(OFFSET(E135,0,0,window_size,1))),
IF(COUNTBLANK(OFFSET(E135,0,0,window_size_max-1))=window_size_max-1,"",MAX(OFFSET(D135,0,0,window_size_max-1))),
VLOOKUP(A134,Calendar!$A$2:$D$2598,3)*AVERAGE(OFFSET(E135,0,0,window_size,1))+MAX(OFFSET(D135,0,0,window_size_max-1)))))</f>
        <v/>
      </c>
      <c r="G134" s="35" t="str">
        <f t="shared" ca="1" si="6"/>
        <v/>
      </c>
      <c r="H134" s="35">
        <f t="shared" ca="1" si="7"/>
        <v>651740.97959183669</v>
      </c>
      <c r="I134" s="35">
        <v>393180.69615623949</v>
      </c>
      <c r="J134" s="44">
        <v>196</v>
      </c>
      <c r="K134" s="35">
        <v>421858.06780509278</v>
      </c>
      <c r="L134" s="35">
        <f t="shared" ca="1" si="14"/>
        <v>1875129.3762266056</v>
      </c>
      <c r="M134" s="35">
        <f t="shared" ca="1" si="9"/>
        <v>591577.9</v>
      </c>
      <c r="N134" s="35">
        <f ca="1">IF(VLOOKUP(A134,Calendar!A:E,5,FALSE)=0,"",IF(ISERROR(O134),minIMSM+add_margin,CEILING(MAX(OFFSET(M134,O134,0),OFFSET(L134,O134,0),minIMSM)+add_margin,roundto)))</f>
        <v>1930000</v>
      </c>
      <c r="O134" s="14">
        <f ca="1">IF(INDIRECT("Calendar!E"&amp;MATCH($A134,Calendar!A:A,0)-1),0,IF(INDIRECT("Calendar!E"&amp;MATCH($A134,Calendar!A:A,0)-2),1,2))</f>
        <v>0</v>
      </c>
      <c r="Q134" s="44"/>
    </row>
    <row r="135" spans="1:17" x14ac:dyDescent="0.25">
      <c r="A135" s="3">
        <v>44529</v>
      </c>
      <c r="B135" s="53">
        <v>-239525</v>
      </c>
      <c r="C135" s="53">
        <v>65098</v>
      </c>
      <c r="D135" s="35" t="str">
        <f t="shared" si="12"/>
        <v/>
      </c>
      <c r="E135" s="35" t="str">
        <f t="shared" ca="1" si="13"/>
        <v/>
      </c>
      <c r="F135" s="35" t="str">
        <f ca="1">IF(ISERROR(MATCH($A135,Calendar!$A$2:$A$2598,0)),"",
IF(VLOOKUP(A135,Calendar!$A$2:$D$2598,3)=0,"",
IF(ISERROR(AVERAGE(OFFSET(E136,0,0,window_size,1))),
IF(COUNTBLANK(OFFSET(E136,0,0,window_size_max-1))=window_size_max-1,"",MAX(OFFSET(D136,0,0,window_size_max-1))),
VLOOKUP(A135,Calendar!$A$2:$D$2598,3)*AVERAGE(OFFSET(E136,0,0,window_size,1))+MAX(OFFSET(D136,0,0,window_size_max-1)))))</f>
        <v/>
      </c>
      <c r="G135" s="35">
        <f t="shared" ca="1" si="6"/>
        <v>65098</v>
      </c>
      <c r="H135" s="35">
        <f t="shared" ca="1" si="7"/>
        <v>650266.08629441622</v>
      </c>
      <c r="I135" s="35">
        <v>393947.07576534455</v>
      </c>
      <c r="J135" s="44">
        <v>197</v>
      </c>
      <c r="K135" s="35">
        <v>422596.24100438773</v>
      </c>
      <c r="L135" s="35">
        <f t="shared" ca="1" si="14"/>
        <v>1875795.1852071406</v>
      </c>
      <c r="M135" s="35">
        <f t="shared" ca="1" si="9"/>
        <v>591577.9</v>
      </c>
      <c r="N135" s="35">
        <f ca="1">IF(VLOOKUP(A135,Calendar!A:E,5,FALSE)=0,"",IF(ISERROR(O135),minIMSM+add_margin,CEILING(MAX(OFFSET(M135,O135,0),OFFSET(L135,O135,0),minIMSM)+add_margin,roundto)))</f>
        <v>1930000</v>
      </c>
      <c r="O135" s="14">
        <f ca="1">IF(INDIRECT("Calendar!E"&amp;MATCH($A135,Calendar!A:A,0)-1),0,IF(INDIRECT("Calendar!E"&amp;MATCH($A135,Calendar!A:A,0)-2),1,2))</f>
        <v>0</v>
      </c>
      <c r="Q135" s="44"/>
    </row>
    <row r="136" spans="1:17" x14ac:dyDescent="0.25">
      <c r="A136" s="3">
        <v>44526</v>
      </c>
      <c r="B136" s="53">
        <v>-24234</v>
      </c>
      <c r="C136" s="53">
        <v>9461</v>
      </c>
      <c r="D136" s="35" t="str">
        <f t="shared" si="12"/>
        <v/>
      </c>
      <c r="E136" s="35" t="str">
        <f t="shared" ca="1" si="13"/>
        <v/>
      </c>
      <c r="F136" s="35" t="str">
        <f ca="1">IF(ISERROR(MATCH($A136,Calendar!$A$2:$A$2598,0)),"",
IF(VLOOKUP(A136,Calendar!$A$2:$D$2598,3)=0,"",
IF(ISERROR(AVERAGE(OFFSET(E137,0,0,window_size,1))),
IF(COUNTBLANK(OFFSET(E137,0,0,window_size_max-1))=window_size_max-1,"",MAX(OFFSET(D137,0,0,window_size_max-1))),
VLOOKUP(A136,Calendar!$A$2:$D$2598,3)*AVERAGE(OFFSET(E137,0,0,window_size,1))+MAX(OFFSET(D137,0,0,window_size_max-1)))))</f>
        <v/>
      </c>
      <c r="G136" s="35">
        <f t="shared" ca="1" si="6"/>
        <v>9461</v>
      </c>
      <c r="H136" s="35">
        <f t="shared" ca="1" si="7"/>
        <v>651545.24873096449</v>
      </c>
      <c r="I136" s="35">
        <v>390130.69777639717</v>
      </c>
      <c r="J136" s="44">
        <v>197</v>
      </c>
      <c r="K136" s="35">
        <v>418502.32308597752</v>
      </c>
      <c r="L136" s="35">
        <f t="shared" ref="L136:L199" ca="1" si="15">IF($A136="","",H136+alpha*K136)</f>
        <v>1865201.9856802993</v>
      </c>
      <c r="M136" s="35">
        <f t="shared" ca="1" si="9"/>
        <v>591577.9</v>
      </c>
      <c r="N136" s="35">
        <f ca="1">IF(VLOOKUP(A136,Calendar!A:E,5,FALSE)=0,"",IF(ISERROR(O136),minIMSM+add_margin,CEILING(MAX(OFFSET(M136,O136,0),OFFSET(L136,O136,0),minIMSM)+add_margin,roundto)))</f>
        <v>1920000</v>
      </c>
      <c r="O136" s="14">
        <f ca="1">IF(INDIRECT("Calendar!E"&amp;MATCH($A136,Calendar!A:A,0)-1),0,IF(INDIRECT("Calendar!E"&amp;MATCH($A136,Calendar!A:A,0)-2),1,2))</f>
        <v>0</v>
      </c>
      <c r="Q136" s="44"/>
    </row>
    <row r="137" spans="1:17" x14ac:dyDescent="0.25">
      <c r="A137" s="3">
        <v>44525</v>
      </c>
      <c r="B137" s="53">
        <v>-248581</v>
      </c>
      <c r="C137" s="53">
        <v>-163220</v>
      </c>
      <c r="D137" s="35" t="str">
        <f t="shared" si="12"/>
        <v/>
      </c>
      <c r="E137" s="35" t="str">
        <f t="shared" ca="1" si="13"/>
        <v/>
      </c>
      <c r="F137" s="35" t="str">
        <f ca="1">IF(ISERROR(MATCH($A137,Calendar!$A$2:$A$2598,0)),"",
IF(VLOOKUP(A137,Calendar!$A$2:$D$2598,3)=0,"",
IF(ISERROR(AVERAGE(OFFSET(E138,0,0,window_size,1))),
IF(COUNTBLANK(OFFSET(E138,0,0,window_size_max-1))=window_size_max-1,"",MAX(OFFSET(D138,0,0,window_size_max-1))),
VLOOKUP(A137,Calendar!$A$2:$D$2598,3)*AVERAGE(OFFSET(E138,0,0,window_size,1))+MAX(OFFSET(D138,0,0,window_size_max-1)))))</f>
        <v/>
      </c>
      <c r="G137" s="35" t="str">
        <f t="shared" ca="1" si="6"/>
        <v/>
      </c>
      <c r="H137" s="35">
        <f t="shared" ca="1" si="7"/>
        <v>649754.75757575757</v>
      </c>
      <c r="I137" s="35">
        <v>390061.13667113992</v>
      </c>
      <c r="J137" s="44">
        <v>198</v>
      </c>
      <c r="K137" s="35">
        <v>418357.82039160776</v>
      </c>
      <c r="L137" s="35">
        <f t="shared" ca="1" si="15"/>
        <v>1862992.4367114201</v>
      </c>
      <c r="M137" s="35">
        <f t="shared" ca="1" si="9"/>
        <v>591577.9</v>
      </c>
      <c r="N137" s="35">
        <f ca="1">IF(VLOOKUP(A137,Calendar!A:E,5,FALSE)=0,"",IF(ISERROR(O137),minIMSM+add_margin,CEILING(MAX(OFFSET(M137,O137,0),OFFSET(L137,O137,0),minIMSM)+add_margin,roundto)))</f>
        <v>1920000</v>
      </c>
      <c r="O137" s="14">
        <f ca="1">IF(INDIRECT("Calendar!E"&amp;MATCH($A137,Calendar!A:A,0)-1),0,IF(INDIRECT("Calendar!E"&amp;MATCH($A137,Calendar!A:A,0)-2),1,2))</f>
        <v>0</v>
      </c>
      <c r="Q137" s="44"/>
    </row>
    <row r="138" spans="1:17" x14ac:dyDescent="0.25">
      <c r="A138" s="3">
        <v>44524</v>
      </c>
      <c r="B138" s="53">
        <v>-813705</v>
      </c>
      <c r="C138" s="53">
        <v>-494548</v>
      </c>
      <c r="D138" s="35" t="str">
        <f t="shared" si="12"/>
        <v/>
      </c>
      <c r="E138" s="35" t="str">
        <f t="shared" ca="1" si="13"/>
        <v/>
      </c>
      <c r="F138" s="35" t="str">
        <f ca="1">IF(ISERROR(MATCH($A138,Calendar!$A$2:$A$2598,0)),"",
IF(VLOOKUP(A138,Calendar!$A$2:$D$2598,3)=0,"",
IF(ISERROR(AVERAGE(OFFSET(E139,0,0,window_size,1))),
IF(COUNTBLANK(OFFSET(E139,0,0,window_size_max-1))=window_size_max-1,"",MAX(OFFSET(D139,0,0,window_size_max-1))),
VLOOKUP(A138,Calendar!$A$2:$D$2598,3)*AVERAGE(OFFSET(E139,0,0,window_size,1))+MAX(OFFSET(D139,0,0,window_size_max-1)))))</f>
        <v/>
      </c>
      <c r="G138" s="35" t="str">
        <f t="shared" ca="1" si="6"/>
        <v/>
      </c>
      <c r="H138" s="35">
        <f t="shared" ca="1" si="7"/>
        <v>651524.44221105531</v>
      </c>
      <c r="I138" s="35">
        <v>390016.56396478077</v>
      </c>
      <c r="J138" s="44">
        <v>199</v>
      </c>
      <c r="K138" s="35">
        <v>418335.53288842214</v>
      </c>
      <c r="L138" s="35">
        <f t="shared" ca="1" si="15"/>
        <v>1864697.4875874794</v>
      </c>
      <c r="M138" s="35">
        <f t="shared" ca="1" si="9"/>
        <v>591577.9</v>
      </c>
      <c r="N138" s="35">
        <f ca="1">IF(VLOOKUP(A138,Calendar!A:E,5,FALSE)=0,"",IF(ISERROR(O138),minIMSM+add_margin,CEILING(MAX(OFFSET(M138,O138,0),OFFSET(L138,O138,0),minIMSM)+add_margin,roundto)))</f>
        <v>1920000</v>
      </c>
      <c r="O138" s="14">
        <f ca="1">IF(INDIRECT("Calendar!E"&amp;MATCH($A138,Calendar!A:A,0)-1),0,IF(INDIRECT("Calendar!E"&amp;MATCH($A138,Calendar!A:A,0)-2),1,2))</f>
        <v>0</v>
      </c>
      <c r="Q138" s="44"/>
    </row>
    <row r="139" spans="1:17" x14ac:dyDescent="0.25">
      <c r="A139" s="3">
        <v>44523</v>
      </c>
      <c r="B139" s="53">
        <v>-857441</v>
      </c>
      <c r="C139" s="53">
        <v>-175671</v>
      </c>
      <c r="D139" s="35" t="str">
        <f t="shared" si="12"/>
        <v/>
      </c>
      <c r="E139" s="35" t="str">
        <f t="shared" ca="1" si="13"/>
        <v/>
      </c>
      <c r="F139" s="35" t="str">
        <f ca="1">IF(ISERROR(MATCH($A139,Calendar!$A$2:$A$2598,0)),"",
IF(VLOOKUP(A139,Calendar!$A$2:$D$2598,3)=0,"",
IF(ISERROR(AVERAGE(OFFSET(E140,0,0,window_size,1))),
IF(COUNTBLANK(OFFSET(E140,0,0,window_size_max-1))=window_size_max-1,"",MAX(OFFSET(D140,0,0,window_size_max-1))),
VLOOKUP(A139,Calendar!$A$2:$D$2598,3)*AVERAGE(OFFSET(E140,0,0,window_size,1))+MAX(OFFSET(D140,0,0,window_size_max-1)))))</f>
        <v/>
      </c>
      <c r="G139" s="35" t="str">
        <f t="shared" ref="G139:G202" ca="1" si="16">IF(AND(F139&lt;&gt;"",$J$3="YES",F139&gt;minIMSM),F139,IF(C139&gt;minIMSM,C139,""))</f>
        <v/>
      </c>
      <c r="H139" s="35">
        <f t="shared" ref="H139:H202" ca="1" si="17">IF($A139="","",IFERROR((AVERAGE(G140,INDIRECT("D" &amp; ROW(A141) &amp; ":D" &amp;  ROW(A141) + window_size-2))),0))</f>
        <v>651165.83499999996</v>
      </c>
      <c r="I139" s="35">
        <v>389718.75077003159</v>
      </c>
      <c r="J139" s="44">
        <v>200</v>
      </c>
      <c r="K139" s="35">
        <v>417981.53847011464</v>
      </c>
      <c r="L139" s="35">
        <f t="shared" ca="1" si="15"/>
        <v>1863312.2965633324</v>
      </c>
      <c r="M139" s="35">
        <f t="shared" ref="M139:M202" ca="1" si="18">IF($A139="","",beta*MAX(G140,INDIRECT("B" &amp; ROW(A141) &amp; ":B" &amp;  ROW(A141) + window_size_max-2)))</f>
        <v>591577.9</v>
      </c>
      <c r="N139" s="35">
        <f ca="1">IF(VLOOKUP(A139,Calendar!A:E,5,FALSE)=0,"",IF(ISERROR(O139),minIMSM+add_margin,CEILING(MAX(OFFSET(M139,O139,0),OFFSET(L139,O139,0),minIMSM)+add_margin,roundto)))</f>
        <v>1920000</v>
      </c>
      <c r="O139" s="14">
        <f ca="1">IF(INDIRECT("Calendar!E"&amp;MATCH($A139,Calendar!A:A,0)-1),0,IF(INDIRECT("Calendar!E"&amp;MATCH($A139,Calendar!A:A,0)-2),1,2))</f>
        <v>0</v>
      </c>
      <c r="Q139" s="44"/>
    </row>
    <row r="140" spans="1:17" x14ac:dyDescent="0.25">
      <c r="A140" s="3">
        <v>44522</v>
      </c>
      <c r="B140" s="53">
        <v>-215246</v>
      </c>
      <c r="C140" s="53">
        <v>-50624</v>
      </c>
      <c r="D140" s="35" t="str">
        <f t="shared" si="12"/>
        <v/>
      </c>
      <c r="E140" s="35" t="str">
        <f t="shared" ca="1" si="13"/>
        <v/>
      </c>
      <c r="F140" s="35" t="str">
        <f ca="1">IF(ISERROR(MATCH($A140,Calendar!$A$2:$A$2598,0)),"",
IF(VLOOKUP(A140,Calendar!$A$2:$D$2598,3)=0,"",
IF(ISERROR(AVERAGE(OFFSET(E141,0,0,window_size,1))),
IF(COUNTBLANK(OFFSET(E141,0,0,window_size_max-1))=window_size_max-1,"",MAX(OFFSET(D141,0,0,window_size_max-1))),
VLOOKUP(A140,Calendar!$A$2:$D$2598,3)*AVERAGE(OFFSET(E141,0,0,window_size,1))+MAX(OFFSET(D141,0,0,window_size_max-1)))))</f>
        <v/>
      </c>
      <c r="G140" s="35" t="str">
        <f t="shared" ca="1" si="16"/>
        <v/>
      </c>
      <c r="H140" s="35">
        <f t="shared" ca="1" si="17"/>
        <v>651165.83499999996</v>
      </c>
      <c r="I140" s="35">
        <v>389718.75077003159</v>
      </c>
      <c r="J140" s="44">
        <v>200</v>
      </c>
      <c r="K140" s="35">
        <v>417981.53847011464</v>
      </c>
      <c r="L140" s="35">
        <f t="shared" ca="1" si="15"/>
        <v>1863312.2965633324</v>
      </c>
      <c r="M140" s="35">
        <f t="shared" ca="1" si="18"/>
        <v>591577.9</v>
      </c>
      <c r="N140" s="35">
        <f ca="1">IF(VLOOKUP(A140,Calendar!A:E,5,FALSE)=0,"",IF(ISERROR(O140),minIMSM+add_margin,CEILING(MAX(OFFSET(M140,O140,0),OFFSET(L140,O140,0),minIMSM)+add_margin,roundto)))</f>
        <v>1920000</v>
      </c>
      <c r="O140" s="14">
        <f ca="1">IF(INDIRECT("Calendar!E"&amp;MATCH($A140,Calendar!A:A,0)-1),0,IF(INDIRECT("Calendar!E"&amp;MATCH($A140,Calendar!A:A,0)-2),1,2))</f>
        <v>0</v>
      </c>
      <c r="Q140" s="44"/>
    </row>
    <row r="141" spans="1:17" x14ac:dyDescent="0.25">
      <c r="A141" s="3">
        <v>44519</v>
      </c>
      <c r="B141" s="53">
        <v>-222707</v>
      </c>
      <c r="C141" s="53">
        <v>-234024</v>
      </c>
      <c r="D141" s="35" t="str">
        <f t="shared" si="12"/>
        <v/>
      </c>
      <c r="E141" s="35" t="str">
        <f t="shared" ca="1" si="13"/>
        <v/>
      </c>
      <c r="F141" s="35" t="str">
        <f ca="1">IF(ISERROR(MATCH($A141,Calendar!$A$2:$A$2598,0)),"",
IF(VLOOKUP(A141,Calendar!$A$2:$D$2598,3)=0,"",
IF(ISERROR(AVERAGE(OFFSET(E142,0,0,window_size,1))),
IF(COUNTBLANK(OFFSET(E142,0,0,window_size_max-1))=window_size_max-1,"",MAX(OFFSET(D142,0,0,window_size_max-1))),
VLOOKUP(A141,Calendar!$A$2:$D$2598,3)*AVERAGE(OFFSET(E142,0,0,window_size,1))+MAX(OFFSET(D142,0,0,window_size_max-1)))))</f>
        <v/>
      </c>
      <c r="G141" s="35" t="str">
        <f t="shared" ca="1" si="16"/>
        <v/>
      </c>
      <c r="H141" s="35">
        <f t="shared" ca="1" si="17"/>
        <v>651165.83499999996</v>
      </c>
      <c r="I141" s="35">
        <v>389718.75077003159</v>
      </c>
      <c r="J141" s="44">
        <v>200</v>
      </c>
      <c r="K141" s="35">
        <v>417981.53847011464</v>
      </c>
      <c r="L141" s="35">
        <f t="shared" ca="1" si="15"/>
        <v>1863312.2965633324</v>
      </c>
      <c r="M141" s="35">
        <f t="shared" ca="1" si="18"/>
        <v>591577.9</v>
      </c>
      <c r="N141" s="35">
        <f ca="1">IF(VLOOKUP(A141,Calendar!A:E,5,FALSE)=0,"",IF(ISERROR(O141),minIMSM+add_margin,CEILING(MAX(OFFSET(M141,O141,0),OFFSET(L141,O141,0),minIMSM)+add_margin,roundto)))</f>
        <v>1920000</v>
      </c>
      <c r="O141" s="14">
        <f ca="1">IF(INDIRECT("Calendar!E"&amp;MATCH($A141,Calendar!A:A,0)-1),0,IF(INDIRECT("Calendar!E"&amp;MATCH($A141,Calendar!A:A,0)-2),1,2))</f>
        <v>0</v>
      </c>
      <c r="Q141" s="44"/>
    </row>
    <row r="142" spans="1:17" x14ac:dyDescent="0.25">
      <c r="A142" s="3">
        <v>44518</v>
      </c>
      <c r="B142" s="53">
        <v>-841585</v>
      </c>
      <c r="C142" s="53">
        <v>-616735</v>
      </c>
      <c r="D142" s="35" t="str">
        <f t="shared" si="12"/>
        <v/>
      </c>
      <c r="E142" s="35" t="str">
        <f t="shared" ca="1" si="13"/>
        <v/>
      </c>
      <c r="F142" s="35" t="str">
        <f ca="1">IF(ISERROR(MATCH($A142,Calendar!$A$2:$A$2598,0)),"",
IF(VLOOKUP(A142,Calendar!$A$2:$D$2598,3)=0,"",
IF(ISERROR(AVERAGE(OFFSET(E143,0,0,window_size,1))),
IF(COUNTBLANK(OFFSET(E143,0,0,window_size_max-1))=window_size_max-1,"",MAX(OFFSET(D143,0,0,window_size_max-1))),
VLOOKUP(A142,Calendar!$A$2:$D$2598,3)*AVERAGE(OFFSET(E143,0,0,window_size,1))+MAX(OFFSET(D143,0,0,window_size_max-1)))))</f>
        <v/>
      </c>
      <c r="G142" s="35" t="str">
        <f t="shared" ca="1" si="16"/>
        <v/>
      </c>
      <c r="H142" s="35">
        <f t="shared" ca="1" si="17"/>
        <v>648170.99004975124</v>
      </c>
      <c r="I142" s="35">
        <v>390114.1662488475</v>
      </c>
      <c r="J142" s="44">
        <v>201</v>
      </c>
      <c r="K142" s="35">
        <v>418310.25824983133</v>
      </c>
      <c r="L142" s="35">
        <f t="shared" ca="1" si="15"/>
        <v>1861270.738974262</v>
      </c>
      <c r="M142" s="35">
        <f t="shared" ca="1" si="18"/>
        <v>830312.29999999993</v>
      </c>
      <c r="N142" s="35">
        <f ca="1">IF(VLOOKUP(A142,Calendar!A:E,5,FALSE)=0,"",IF(ISERROR(O142),minIMSM+add_margin,CEILING(MAX(OFFSET(M142,O142,0),OFFSET(L142,O142,0),minIMSM)+add_margin,roundto)))</f>
        <v>1920000</v>
      </c>
      <c r="O142" s="14">
        <f ca="1">IF(INDIRECT("Calendar!E"&amp;MATCH($A142,Calendar!A:A,0)-1),0,IF(INDIRECT("Calendar!E"&amp;MATCH($A142,Calendar!A:A,0)-2),1,2))</f>
        <v>0</v>
      </c>
      <c r="Q142" s="44"/>
    </row>
    <row r="143" spans="1:17" x14ac:dyDescent="0.25">
      <c r="A143" s="3">
        <v>44517</v>
      </c>
      <c r="B143" s="53">
        <v>-800707</v>
      </c>
      <c r="C143" s="53">
        <v>-580127</v>
      </c>
      <c r="D143" s="35" t="str">
        <f t="shared" si="12"/>
        <v/>
      </c>
      <c r="E143" s="35" t="str">
        <f t="shared" ca="1" si="13"/>
        <v/>
      </c>
      <c r="F143" s="35" t="str">
        <f ca="1">IF(ISERROR(MATCH($A143,Calendar!$A$2:$A$2598,0)),"",
IF(VLOOKUP(A143,Calendar!$A$2:$D$2598,3)=0,"",
IF(ISERROR(AVERAGE(OFFSET(E144,0,0,window_size,1))),
IF(COUNTBLANK(OFFSET(E144,0,0,window_size_max-1))=window_size_max-1,"",MAX(OFFSET(D144,0,0,window_size_max-1))),
VLOOKUP(A143,Calendar!$A$2:$D$2598,3)*AVERAGE(OFFSET(E144,0,0,window_size,1))+MAX(OFFSET(D144,0,0,window_size_max-1)))))</f>
        <v/>
      </c>
      <c r="G143" s="35" t="str">
        <f t="shared" ca="1" si="16"/>
        <v/>
      </c>
      <c r="H143" s="35">
        <f t="shared" ca="1" si="17"/>
        <v>646234.24752475251</v>
      </c>
      <c r="I143" s="35">
        <v>390111.24903122301</v>
      </c>
      <c r="J143" s="44">
        <v>202</v>
      </c>
      <c r="K143" s="35">
        <v>418322.57281764288</v>
      </c>
      <c r="L143" s="35">
        <f t="shared" ca="1" si="15"/>
        <v>1859369.7086959169</v>
      </c>
      <c r="M143" s="35">
        <f t="shared" ca="1" si="18"/>
        <v>830312.29999999993</v>
      </c>
      <c r="N143" s="35">
        <f ca="1">IF(VLOOKUP(A143,Calendar!A:E,5,FALSE)=0,"",IF(ISERROR(O143),minIMSM+add_margin,CEILING(MAX(OFFSET(M143,O143,0),OFFSET(L143,O143,0),minIMSM)+add_margin,roundto)))</f>
        <v>1910000</v>
      </c>
      <c r="O143" s="14">
        <f ca="1">IF(INDIRECT("Calendar!E"&amp;MATCH($A143,Calendar!A:A,0)-1),0,IF(INDIRECT("Calendar!E"&amp;MATCH($A143,Calendar!A:A,0)-2),1,2))</f>
        <v>0</v>
      </c>
      <c r="Q143" s="44"/>
    </row>
    <row r="144" spans="1:17" x14ac:dyDescent="0.25">
      <c r="A144" s="3">
        <v>44516</v>
      </c>
      <c r="B144" s="53">
        <v>-452793</v>
      </c>
      <c r="C144" s="53">
        <v>-8225</v>
      </c>
      <c r="D144" s="35" t="str">
        <f t="shared" si="12"/>
        <v/>
      </c>
      <c r="E144" s="35" t="str">
        <f t="shared" ca="1" si="13"/>
        <v/>
      </c>
      <c r="F144" s="35" t="str">
        <f ca="1">IF(ISERROR(MATCH($A144,Calendar!$A$2:$A$2598,0)),"",
IF(VLOOKUP(A144,Calendar!$A$2:$D$2598,3)=0,"",
IF(ISERROR(AVERAGE(OFFSET(E145,0,0,window_size,1))),
IF(COUNTBLANK(OFFSET(E145,0,0,window_size_max-1))=window_size_max-1,"",MAX(OFFSET(D145,0,0,window_size_max-1))),
VLOOKUP(A144,Calendar!$A$2:$D$2598,3)*AVERAGE(OFFSET(E145,0,0,window_size,1))+MAX(OFFSET(D145,0,0,window_size_max-1)))))</f>
        <v/>
      </c>
      <c r="G144" s="35" t="str">
        <f t="shared" ca="1" si="16"/>
        <v/>
      </c>
      <c r="H144" s="35">
        <f t="shared" ca="1" si="17"/>
        <v>644649.96059113299</v>
      </c>
      <c r="I144" s="35">
        <v>390018.32943339337</v>
      </c>
      <c r="J144" s="44">
        <v>203</v>
      </c>
      <c r="K144" s="35">
        <v>418113.89746871521</v>
      </c>
      <c r="L144" s="35">
        <f t="shared" ca="1" si="15"/>
        <v>1857180.2632504071</v>
      </c>
      <c r="M144" s="35">
        <f t="shared" ca="1" si="18"/>
        <v>830312.29999999993</v>
      </c>
      <c r="N144" s="35">
        <f ca="1">IF(VLOOKUP(A144,Calendar!A:E,5,FALSE)=0,"",IF(ISERROR(O144),minIMSM+add_margin,CEILING(MAX(OFFSET(M144,O144,0),OFFSET(L144,O144,0),minIMSM)+add_margin,roundto)))</f>
        <v>1910000</v>
      </c>
      <c r="O144" s="14">
        <f ca="1">IF(INDIRECT("Calendar!E"&amp;MATCH($A144,Calendar!A:A,0)-1),0,IF(INDIRECT("Calendar!E"&amp;MATCH($A144,Calendar!A:A,0)-2),1,2))</f>
        <v>0</v>
      </c>
      <c r="Q144" s="44"/>
    </row>
    <row r="145" spans="1:17" x14ac:dyDescent="0.25">
      <c r="A145" s="3">
        <v>44515</v>
      </c>
      <c r="B145" s="53">
        <v>-501367</v>
      </c>
      <c r="C145" s="53">
        <v>-353042</v>
      </c>
      <c r="D145" s="35" t="str">
        <f t="shared" si="12"/>
        <v/>
      </c>
      <c r="E145" s="35" t="str">
        <f t="shared" ca="1" si="13"/>
        <v/>
      </c>
      <c r="F145" s="35" t="str">
        <f ca="1">IF(ISERROR(MATCH($A145,Calendar!$A$2:$A$2598,0)),"",
IF(VLOOKUP(A145,Calendar!$A$2:$D$2598,3)=0,"",
IF(ISERROR(AVERAGE(OFFSET(E146,0,0,window_size,1))),
IF(COUNTBLANK(OFFSET(E146,0,0,window_size_max-1))=window_size_max-1,"",MAX(OFFSET(D146,0,0,window_size_max-1))),
VLOOKUP(A145,Calendar!$A$2:$D$2598,3)*AVERAGE(OFFSET(E146,0,0,window_size,1))+MAX(OFFSET(D146,0,0,window_size_max-1)))))</f>
        <v/>
      </c>
      <c r="G145" s="35" t="str">
        <f t="shared" ca="1" si="16"/>
        <v/>
      </c>
      <c r="H145" s="35">
        <f t="shared" ca="1" si="17"/>
        <v>642966.70588235289</v>
      </c>
      <c r="I145" s="35">
        <v>389959.23179817107</v>
      </c>
      <c r="J145" s="44">
        <v>204</v>
      </c>
      <c r="K145" s="35">
        <v>418077.71766842937</v>
      </c>
      <c r="L145" s="35">
        <f t="shared" ca="1" si="15"/>
        <v>1855392.087120798</v>
      </c>
      <c r="M145" s="35">
        <f t="shared" ca="1" si="18"/>
        <v>830312.29999999993</v>
      </c>
      <c r="N145" s="35">
        <f ca="1">IF(VLOOKUP(A145,Calendar!A:E,5,FALSE)=0,"",IF(ISERROR(O145),minIMSM+add_margin,CEILING(MAX(OFFSET(M145,O145,0),OFFSET(L145,O145,0),minIMSM)+add_margin,roundto)))</f>
        <v>1910000</v>
      </c>
      <c r="O145" s="14">
        <f ca="1">IF(INDIRECT("Calendar!E"&amp;MATCH($A145,Calendar!A:A,0)-1),0,IF(INDIRECT("Calendar!E"&amp;MATCH($A145,Calendar!A:A,0)-2),1,2))</f>
        <v>0</v>
      </c>
      <c r="Q145" s="44"/>
    </row>
    <row r="146" spans="1:17" x14ac:dyDescent="0.25">
      <c r="A146" s="3">
        <v>44512</v>
      </c>
      <c r="B146" s="53">
        <v>-747312</v>
      </c>
      <c r="C146" s="53">
        <v>-323918</v>
      </c>
      <c r="D146" s="35" t="str">
        <f t="shared" si="12"/>
        <v/>
      </c>
      <c r="E146" s="35" t="str">
        <f t="shared" ca="1" si="13"/>
        <v/>
      </c>
      <c r="F146" s="35" t="str">
        <f ca="1">IF(ISERROR(MATCH($A146,Calendar!$A$2:$A$2598,0)),"",
IF(VLOOKUP(A146,Calendar!$A$2:$D$2598,3)=0,"",
IF(ISERROR(AVERAGE(OFFSET(E147,0,0,window_size,1))),
IF(COUNTBLANK(OFFSET(E147,0,0,window_size_max-1))=window_size_max-1,"",MAX(OFFSET(D147,0,0,window_size_max-1))),
VLOOKUP(A146,Calendar!$A$2:$D$2598,3)*AVERAGE(OFFSET(E147,0,0,window_size,1))+MAX(OFFSET(D147,0,0,window_size_max-1)))))</f>
        <v/>
      </c>
      <c r="G146" s="35" t="str">
        <f t="shared" ca="1" si="16"/>
        <v/>
      </c>
      <c r="H146" s="35">
        <f t="shared" ca="1" si="17"/>
        <v>641342.37073170731</v>
      </c>
      <c r="I146" s="35">
        <v>389892.27154062514</v>
      </c>
      <c r="J146" s="44">
        <v>205</v>
      </c>
      <c r="K146" s="35">
        <v>417992.26709217118</v>
      </c>
      <c r="L146" s="35">
        <f t="shared" ca="1" si="15"/>
        <v>1853519.9452990037</v>
      </c>
      <c r="M146" s="35">
        <f t="shared" ca="1" si="18"/>
        <v>830312.29999999993</v>
      </c>
      <c r="N146" s="35">
        <f ca="1">IF(VLOOKUP(A146,Calendar!A:E,5,FALSE)=0,"",IF(ISERROR(O146),minIMSM+add_margin,CEILING(MAX(OFFSET(M146,O146,0),OFFSET(L146,O146,0),minIMSM)+add_margin,roundto)))</f>
        <v>1910000</v>
      </c>
      <c r="O146" s="14">
        <f ca="1">IF(INDIRECT("Calendar!E"&amp;MATCH($A146,Calendar!A:A,0)-1),0,IF(INDIRECT("Calendar!E"&amp;MATCH($A146,Calendar!A:A,0)-2),1,2))</f>
        <v>0</v>
      </c>
      <c r="Q146" s="44"/>
    </row>
    <row r="147" spans="1:17" x14ac:dyDescent="0.25">
      <c r="A147" s="3">
        <v>44511</v>
      </c>
      <c r="B147" s="53">
        <v>-470684</v>
      </c>
      <c r="C147" s="53">
        <v>-8284</v>
      </c>
      <c r="D147" s="35" t="str">
        <f t="shared" si="12"/>
        <v/>
      </c>
      <c r="E147" s="35" t="str">
        <f t="shared" ca="1" si="13"/>
        <v/>
      </c>
      <c r="F147" s="35" t="str">
        <f ca="1">IF(ISERROR(MATCH($A147,Calendar!$A$2:$A$2598,0)),"",
IF(VLOOKUP(A147,Calendar!$A$2:$D$2598,3)=0,"",
IF(ISERROR(AVERAGE(OFFSET(E148,0,0,window_size,1))),
IF(COUNTBLANK(OFFSET(E148,0,0,window_size_max-1))=window_size_max-1,"",MAX(OFFSET(D148,0,0,window_size_max-1))),
VLOOKUP(A147,Calendar!$A$2:$D$2598,3)*AVERAGE(OFFSET(E148,0,0,window_size,1))+MAX(OFFSET(D148,0,0,window_size_max-1)))))</f>
        <v/>
      </c>
      <c r="G147" s="35" t="str">
        <f t="shared" ca="1" si="16"/>
        <v/>
      </c>
      <c r="H147" s="35">
        <f t="shared" ca="1" si="17"/>
        <v>640374.18932038837</v>
      </c>
      <c r="I147" s="35">
        <v>389691.35989755177</v>
      </c>
      <c r="J147" s="44">
        <v>206</v>
      </c>
      <c r="K147" s="35">
        <v>417734.72741714225</v>
      </c>
      <c r="L147" s="35">
        <f t="shared" ca="1" si="15"/>
        <v>1851804.8988301009</v>
      </c>
      <c r="M147" s="35">
        <f t="shared" ca="1" si="18"/>
        <v>920414</v>
      </c>
      <c r="N147" s="35">
        <f ca="1">IF(VLOOKUP(A147,Calendar!A:E,5,FALSE)=0,"",IF(ISERROR(O147),minIMSM+add_margin,CEILING(MAX(OFFSET(M147,O147,0),OFFSET(L147,O147,0),minIMSM)+add_margin,roundto)))</f>
        <v>1910000</v>
      </c>
      <c r="O147" s="14">
        <f ca="1">IF(INDIRECT("Calendar!E"&amp;MATCH($A147,Calendar!A:A,0)-1),0,IF(INDIRECT("Calendar!E"&amp;MATCH($A147,Calendar!A:A,0)-2),1,2))</f>
        <v>0</v>
      </c>
      <c r="Q147" s="44"/>
    </row>
    <row r="148" spans="1:17" x14ac:dyDescent="0.25">
      <c r="A148" s="3">
        <v>44510</v>
      </c>
      <c r="B148" s="53">
        <v>-729594</v>
      </c>
      <c r="C148" s="53">
        <v>-632351</v>
      </c>
      <c r="D148" s="35" t="str">
        <f t="shared" si="12"/>
        <v/>
      </c>
      <c r="E148" s="35" t="str">
        <f t="shared" ca="1" si="13"/>
        <v/>
      </c>
      <c r="F148" s="35" t="str">
        <f ca="1">IF(ISERROR(MATCH($A148,Calendar!$A$2:$A$2598,0)),"",
IF(VLOOKUP(A148,Calendar!$A$2:$D$2598,3)=0,"",
IF(ISERROR(AVERAGE(OFFSET(E149,0,0,window_size,1))),
IF(COUNTBLANK(OFFSET(E149,0,0,window_size_max-1))=window_size_max-1,"",MAX(OFFSET(D149,0,0,window_size_max-1))),
VLOOKUP(A148,Calendar!$A$2:$D$2598,3)*AVERAGE(OFFSET(E149,0,0,window_size,1))+MAX(OFFSET(D149,0,0,window_size_max-1)))))</f>
        <v/>
      </c>
      <c r="G148" s="35" t="str">
        <f t="shared" ca="1" si="16"/>
        <v/>
      </c>
      <c r="H148" s="35">
        <f t="shared" ca="1" si="17"/>
        <v>638795.56038647343</v>
      </c>
      <c r="I148" s="35">
        <v>389625.90353669226</v>
      </c>
      <c r="J148" s="44">
        <v>207</v>
      </c>
      <c r="K148" s="35">
        <v>417595.21178315982</v>
      </c>
      <c r="L148" s="35">
        <f t="shared" ca="1" si="15"/>
        <v>1849821.674557637</v>
      </c>
      <c r="M148" s="35">
        <f t="shared" ca="1" si="18"/>
        <v>920414</v>
      </c>
      <c r="N148" s="35">
        <f ca="1">IF(VLOOKUP(A148,Calendar!A:E,5,FALSE)=0,"",IF(ISERROR(O148),minIMSM+add_margin,CEILING(MAX(OFFSET(M148,O148,0),OFFSET(L148,O148,0),minIMSM)+add_margin,roundto)))</f>
        <v>1900000</v>
      </c>
      <c r="O148" s="14">
        <f ca="1">IF(INDIRECT("Calendar!E"&amp;MATCH($A148,Calendar!A:A,0)-1),0,IF(INDIRECT("Calendar!E"&amp;MATCH($A148,Calendar!A:A,0)-2),1,2))</f>
        <v>0</v>
      </c>
      <c r="Q148" s="44"/>
    </row>
    <row r="149" spans="1:17" x14ac:dyDescent="0.25">
      <c r="A149" s="3">
        <v>44509</v>
      </c>
      <c r="B149" s="53">
        <v>-844047</v>
      </c>
      <c r="C149" s="53">
        <v>-119433</v>
      </c>
      <c r="D149" s="35" t="str">
        <f t="shared" si="12"/>
        <v/>
      </c>
      <c r="E149" s="35" t="str">
        <f t="shared" ca="1" si="13"/>
        <v/>
      </c>
      <c r="F149" s="35" t="str">
        <f ca="1">IF(ISERROR(MATCH($A149,Calendar!$A$2:$A$2598,0)),"",
IF(VLOOKUP(A149,Calendar!$A$2:$D$2598,3)=0,"",
IF(ISERROR(AVERAGE(OFFSET(E150,0,0,window_size,1))),
IF(COUNTBLANK(OFFSET(E150,0,0,window_size_max-1))=window_size_max-1,"",MAX(OFFSET(D150,0,0,window_size_max-1))),
VLOOKUP(A149,Calendar!$A$2:$D$2598,3)*AVERAGE(OFFSET(E150,0,0,window_size,1))+MAX(OFFSET(D150,0,0,window_size_max-1)))))</f>
        <v/>
      </c>
      <c r="G149" s="35" t="str">
        <f t="shared" ca="1" si="16"/>
        <v/>
      </c>
      <c r="H149" s="35">
        <f t="shared" ca="1" si="17"/>
        <v>635777.9134615385</v>
      </c>
      <c r="I149" s="35">
        <v>390113.48039408692</v>
      </c>
      <c r="J149" s="44">
        <v>208</v>
      </c>
      <c r="K149" s="35">
        <v>418153.6631645158</v>
      </c>
      <c r="L149" s="35">
        <f t="shared" ca="1" si="15"/>
        <v>1848423.5366386343</v>
      </c>
      <c r="M149" s="35">
        <f t="shared" ca="1" si="18"/>
        <v>1745872.8</v>
      </c>
      <c r="N149" s="35">
        <f ca="1">IF(VLOOKUP(A149,Calendar!A:E,5,FALSE)=0,"",IF(ISERROR(O149),minIMSM+add_margin,CEILING(MAX(OFFSET(M149,O149,0),OFFSET(L149,O149,0),minIMSM)+add_margin,roundto)))</f>
        <v>1900000</v>
      </c>
      <c r="O149" s="14">
        <f ca="1">IF(INDIRECT("Calendar!E"&amp;MATCH($A149,Calendar!A:A,0)-1),0,IF(INDIRECT("Calendar!E"&amp;MATCH($A149,Calendar!A:A,0)-2),1,2))</f>
        <v>0</v>
      </c>
      <c r="Q149" s="44"/>
    </row>
    <row r="150" spans="1:17" x14ac:dyDescent="0.25">
      <c r="A150" s="3">
        <v>44508</v>
      </c>
      <c r="B150" s="53">
        <v>-494151</v>
      </c>
      <c r="C150" s="53">
        <v>-244280</v>
      </c>
      <c r="D150" s="35" t="str">
        <f t="shared" si="12"/>
        <v/>
      </c>
      <c r="E150" s="35" t="str">
        <f t="shared" ca="1" si="13"/>
        <v/>
      </c>
      <c r="F150" s="35" t="str">
        <f ca="1">IF(ISERROR(MATCH($A150,Calendar!$A$2:$A$2598,0)),"",
IF(VLOOKUP(A150,Calendar!$A$2:$D$2598,3)=0,"",
IF(ISERROR(AVERAGE(OFFSET(E151,0,0,window_size,1))),
IF(COUNTBLANK(OFFSET(E151,0,0,window_size_max-1))=window_size_max-1,"",MAX(OFFSET(D151,0,0,window_size_max-1))),
VLOOKUP(A150,Calendar!$A$2:$D$2598,3)*AVERAGE(OFFSET(E151,0,0,window_size,1))+MAX(OFFSET(D151,0,0,window_size_max-1)))))</f>
        <v/>
      </c>
      <c r="G150" s="35" t="str">
        <f t="shared" ca="1" si="16"/>
        <v/>
      </c>
      <c r="H150" s="35">
        <f t="shared" ca="1" si="17"/>
        <v>633328.77033492818</v>
      </c>
      <c r="I150" s="35">
        <v>390360.78574420081</v>
      </c>
      <c r="J150" s="44">
        <v>209</v>
      </c>
      <c r="K150" s="35">
        <v>418320.19400322816</v>
      </c>
      <c r="L150" s="35">
        <f t="shared" ca="1" si="15"/>
        <v>1846457.3329442898</v>
      </c>
      <c r="M150" s="35">
        <f t="shared" ca="1" si="18"/>
        <v>1745872.8</v>
      </c>
      <c r="N150" s="35">
        <f ca="1">IF(VLOOKUP(A150,Calendar!A:E,5,FALSE)=0,"",IF(ISERROR(O150),minIMSM+add_margin,CEILING(MAX(OFFSET(M150,O150,0),OFFSET(L150,O150,0),minIMSM)+add_margin,roundto)))</f>
        <v>1900000</v>
      </c>
      <c r="O150" s="14">
        <f ca="1">IF(INDIRECT("Calendar!E"&amp;MATCH($A150,Calendar!A:A,0)-1),0,IF(INDIRECT("Calendar!E"&amp;MATCH($A150,Calendar!A:A,0)-2),1,2))</f>
        <v>0</v>
      </c>
      <c r="Q150" s="44"/>
    </row>
    <row r="151" spans="1:17" x14ac:dyDescent="0.25">
      <c r="A151" s="3">
        <v>44505</v>
      </c>
      <c r="B151" s="53">
        <v>-777249</v>
      </c>
      <c r="C151" s="53">
        <v>-478533</v>
      </c>
      <c r="D151" s="35" t="str">
        <f t="shared" si="12"/>
        <v/>
      </c>
      <c r="E151" s="35" t="str">
        <f t="shared" ca="1" si="13"/>
        <v/>
      </c>
      <c r="F151" s="35" t="str">
        <f ca="1">IF(ISERROR(MATCH($A151,Calendar!$A$2:$A$2598,0)),"",
IF(VLOOKUP(A151,Calendar!$A$2:$D$2598,3)=0,"",
IF(ISERROR(AVERAGE(OFFSET(E152,0,0,window_size,1))),
IF(COUNTBLANK(OFFSET(E152,0,0,window_size_max-1))=window_size_max-1,"",MAX(OFFSET(D152,0,0,window_size_max-1))),
VLOOKUP(A151,Calendar!$A$2:$D$2598,3)*AVERAGE(OFFSET(E152,0,0,window_size,1))+MAX(OFFSET(D152,0,0,window_size_max-1)))))</f>
        <v/>
      </c>
      <c r="G151" s="35" t="str">
        <f t="shared" ca="1" si="16"/>
        <v/>
      </c>
      <c r="H151" s="35">
        <f t="shared" ca="1" si="17"/>
        <v>631722.3952380952</v>
      </c>
      <c r="I151" s="35">
        <v>390330.49823546613</v>
      </c>
      <c r="J151" s="44">
        <v>210</v>
      </c>
      <c r="K151" s="35">
        <v>418234.92053619982</v>
      </c>
      <c r="L151" s="35">
        <f t="shared" ca="1" si="15"/>
        <v>1844603.6647930746</v>
      </c>
      <c r="M151" s="35">
        <f t="shared" ca="1" si="18"/>
        <v>1745872.8</v>
      </c>
      <c r="N151" s="35">
        <f ca="1">IF(VLOOKUP(A151,Calendar!A:E,5,FALSE)=0,"",IF(ISERROR(O151),minIMSM+add_margin,CEILING(MAX(OFFSET(M151,O151,0),OFFSET(L151,O151,0),minIMSM)+add_margin,roundto)))</f>
        <v>1900000</v>
      </c>
      <c r="O151" s="14">
        <f ca="1">IF(INDIRECT("Calendar!E"&amp;MATCH($A151,Calendar!A:A,0)-1),0,IF(INDIRECT("Calendar!E"&amp;MATCH($A151,Calendar!A:A,0)-2),1,2))</f>
        <v>0</v>
      </c>
      <c r="Q151" s="44"/>
    </row>
    <row r="152" spans="1:17" x14ac:dyDescent="0.25">
      <c r="A152" s="3">
        <v>44504</v>
      </c>
      <c r="B152" s="53">
        <v>-667214</v>
      </c>
      <c r="C152" s="53">
        <v>-109515</v>
      </c>
      <c r="D152" s="35" t="str">
        <f t="shared" si="12"/>
        <v/>
      </c>
      <c r="E152" s="35" t="str">
        <f t="shared" ca="1" si="13"/>
        <v/>
      </c>
      <c r="F152" s="35" t="str">
        <f ca="1">IF(ISERROR(MATCH($A152,Calendar!$A$2:$A$2598,0)),"",
IF(VLOOKUP(A152,Calendar!$A$2:$D$2598,3)=0,"",
IF(ISERROR(AVERAGE(OFFSET(E153,0,0,window_size,1))),
IF(COUNTBLANK(OFFSET(E153,0,0,window_size_max-1))=window_size_max-1,"",MAX(OFFSET(D153,0,0,window_size_max-1))),
VLOOKUP(A152,Calendar!$A$2:$D$2598,3)*AVERAGE(OFFSET(E153,0,0,window_size,1))+MAX(OFFSET(D153,0,0,window_size_max-1)))))</f>
        <v/>
      </c>
      <c r="G152" s="35" t="str">
        <f t="shared" ca="1" si="16"/>
        <v/>
      </c>
      <c r="H152" s="35">
        <f t="shared" ca="1" si="17"/>
        <v>629793.23696682462</v>
      </c>
      <c r="I152" s="35">
        <v>390406.1946830909</v>
      </c>
      <c r="J152" s="44">
        <v>211</v>
      </c>
      <c r="K152" s="35">
        <v>418305.14287395414</v>
      </c>
      <c r="L152" s="35">
        <f t="shared" ca="1" si="15"/>
        <v>1842878.1513012915</v>
      </c>
      <c r="M152" s="35">
        <f t="shared" ca="1" si="18"/>
        <v>1745872.8</v>
      </c>
      <c r="N152" s="35">
        <f ca="1">IF(VLOOKUP(A152,Calendar!A:E,5,FALSE)=0,"",IF(ISERROR(O152),minIMSM+add_margin,CEILING(MAX(OFFSET(M152,O152,0),OFFSET(L152,O152,0),minIMSM)+add_margin,roundto)))</f>
        <v>1900000</v>
      </c>
      <c r="O152" s="14">
        <f ca="1">IF(INDIRECT("Calendar!E"&amp;MATCH($A152,Calendar!A:A,0)-1),0,IF(INDIRECT("Calendar!E"&amp;MATCH($A152,Calendar!A:A,0)-2),1,2))</f>
        <v>0</v>
      </c>
      <c r="Q152" s="44"/>
    </row>
    <row r="153" spans="1:17" x14ac:dyDescent="0.25">
      <c r="A153" s="3">
        <v>44503</v>
      </c>
      <c r="B153" s="53">
        <v>-988381</v>
      </c>
      <c r="C153" s="53">
        <v>-810991</v>
      </c>
      <c r="D153" s="35" t="str">
        <f t="shared" si="12"/>
        <v/>
      </c>
      <c r="E153" s="35" t="str">
        <f t="shared" ca="1" si="13"/>
        <v/>
      </c>
      <c r="F153" s="35" t="str">
        <f ca="1">IF(ISERROR(MATCH($A153,Calendar!$A$2:$A$2598,0)),"",
IF(VLOOKUP(A153,Calendar!$A$2:$D$2598,3)=0,"",
IF(ISERROR(AVERAGE(OFFSET(E154,0,0,window_size,1))),
IF(COUNTBLANK(OFFSET(E154,0,0,window_size_max-1))=window_size_max-1,"",MAX(OFFSET(D154,0,0,window_size_max-1))),
VLOOKUP(A153,Calendar!$A$2:$D$2598,3)*AVERAGE(OFFSET(E154,0,0,window_size,1))+MAX(OFFSET(D154,0,0,window_size_max-1)))))</f>
        <v/>
      </c>
      <c r="G153" s="35" t="str">
        <f t="shared" ca="1" si="16"/>
        <v/>
      </c>
      <c r="H153" s="35">
        <f t="shared" ca="1" si="17"/>
        <v>629688.51886792458</v>
      </c>
      <c r="I153" s="35">
        <v>390144.34300552442</v>
      </c>
      <c r="J153" s="44">
        <v>212</v>
      </c>
      <c r="K153" s="35">
        <v>418028.65821139805</v>
      </c>
      <c r="L153" s="35">
        <f t="shared" ca="1" si="15"/>
        <v>1841971.627680979</v>
      </c>
      <c r="M153" s="35">
        <f t="shared" ca="1" si="18"/>
        <v>1745872.8</v>
      </c>
      <c r="N153" s="35">
        <f ca="1">IF(VLOOKUP(A153,Calendar!A:E,5,FALSE)=0,"",IF(ISERROR(O153),minIMSM+add_margin,CEILING(MAX(OFFSET(M153,O153,0),OFFSET(L153,O153,0),minIMSM)+add_margin,roundto)))</f>
        <v>1900000</v>
      </c>
      <c r="O153" s="14">
        <f ca="1">IF(INDIRECT("Calendar!E"&amp;MATCH($A153,Calendar!A:A,0)-1),0,IF(INDIRECT("Calendar!E"&amp;MATCH($A153,Calendar!A:A,0)-2),1,2))</f>
        <v>0</v>
      </c>
      <c r="Q153" s="44"/>
    </row>
    <row r="154" spans="1:17" x14ac:dyDescent="0.25">
      <c r="A154" s="3">
        <v>44502</v>
      </c>
      <c r="B154" s="53">
        <v>-1067812</v>
      </c>
      <c r="C154" s="53">
        <v>-244914</v>
      </c>
      <c r="D154" s="35" t="str">
        <f t="shared" ref="D154:D217" si="19">IF(B154&gt;minIMSM,B154,"")</f>
        <v/>
      </c>
      <c r="E154" s="35" t="str">
        <f t="shared" ref="E154:E217" ca="1" si="20">IF(OR(A154=$A$11,A154=""),"",IF(AND(A153-A154=1,A154-A155=1),D154,""))</f>
        <v/>
      </c>
      <c r="F154" s="35" t="str">
        <f ca="1">IF(ISERROR(MATCH($A154,Calendar!$A$2:$A$2598,0)),"",
IF(VLOOKUP(A154,Calendar!$A$2:$D$2598,3)=0,"",
IF(ISERROR(AVERAGE(OFFSET(E155,0,0,window_size,1))),
IF(COUNTBLANK(OFFSET(E155,0,0,window_size_max-1))=window_size_max-1,"",MAX(OFFSET(D155,0,0,window_size_max-1))),
VLOOKUP(A154,Calendar!$A$2:$D$2598,3)*AVERAGE(OFFSET(E155,0,0,window_size,1))+MAX(OFFSET(D155,0,0,window_size_max-1)))))</f>
        <v/>
      </c>
      <c r="G154" s="35" t="str">
        <f t="shared" ca="1" si="16"/>
        <v/>
      </c>
      <c r="H154" s="35">
        <f t="shared" ca="1" si="17"/>
        <v>625876.09813084116</v>
      </c>
      <c r="I154" s="35">
        <v>392820.63533835486</v>
      </c>
      <c r="J154" s="44">
        <v>214</v>
      </c>
      <c r="K154" s="35">
        <v>420816.76203889918</v>
      </c>
      <c r="L154" s="35">
        <f t="shared" ca="1" si="15"/>
        <v>1846244.7080436489</v>
      </c>
      <c r="M154" s="35">
        <f t="shared" ca="1" si="18"/>
        <v>1745872.8</v>
      </c>
      <c r="N154" s="35">
        <f ca="1">IF(VLOOKUP(A154,Calendar!A:E,5,FALSE)=0,"",IF(ISERROR(O154),minIMSM+add_margin,CEILING(MAX(OFFSET(M154,O154,0),OFFSET(L154,O154,0),minIMSM)+add_margin,roundto)))</f>
        <v>1900000</v>
      </c>
      <c r="O154" s="14">
        <f ca="1">IF(INDIRECT("Calendar!E"&amp;MATCH($A154,Calendar!A:A,0)-1),0,IF(INDIRECT("Calendar!E"&amp;MATCH($A154,Calendar!A:A,0)-2),1,2))</f>
        <v>0</v>
      </c>
      <c r="Q154" s="44"/>
    </row>
    <row r="155" spans="1:17" x14ac:dyDescent="0.25">
      <c r="A155" s="3">
        <v>44501</v>
      </c>
      <c r="B155" s="53">
        <v>-405047</v>
      </c>
      <c r="C155" s="53">
        <v>42484</v>
      </c>
      <c r="D155" s="35" t="str">
        <f t="shared" si="19"/>
        <v/>
      </c>
      <c r="E155" s="35" t="str">
        <f t="shared" ca="1" si="20"/>
        <v/>
      </c>
      <c r="F155" s="35" t="str">
        <f ca="1">IF(ISERROR(MATCH($A155,Calendar!$A$2:$A$2598,0)),"",
IF(VLOOKUP(A155,Calendar!$A$2:$D$2598,3)=0,"",
IF(ISERROR(AVERAGE(OFFSET(E156,0,0,window_size,1))),
IF(COUNTBLANK(OFFSET(E156,0,0,window_size_max-1))=window_size_max-1,"",MAX(OFFSET(D156,0,0,window_size_max-1))),
VLOOKUP(A155,Calendar!$A$2:$D$2598,3)*AVERAGE(OFFSET(E156,0,0,window_size,1))+MAX(OFFSET(D156,0,0,window_size_max-1)))))</f>
        <v/>
      </c>
      <c r="G155" s="35">
        <f t="shared" ca="1" si="16"/>
        <v>42484</v>
      </c>
      <c r="H155" s="35">
        <f t="shared" ca="1" si="17"/>
        <v>625908.88785046723</v>
      </c>
      <c r="I155" s="35">
        <v>390406.34332973469</v>
      </c>
      <c r="J155" s="44">
        <v>214</v>
      </c>
      <c r="K155" s="35">
        <v>418230.40466791019</v>
      </c>
      <c r="L155" s="35">
        <f t="shared" ca="1" si="15"/>
        <v>1838777.0613874067</v>
      </c>
      <c r="M155" s="35">
        <f t="shared" ca="1" si="18"/>
        <v>1745872.8</v>
      </c>
      <c r="N155" s="35">
        <f ca="1">IF(VLOOKUP(A155,Calendar!A:E,5,FALSE)=0,"",IF(ISERROR(O155),minIMSM+add_margin,CEILING(MAX(OFFSET(M155,O155,0),OFFSET(L155,O155,0),minIMSM)+add_margin,roundto)))</f>
        <v>1890000</v>
      </c>
      <c r="O155" s="14">
        <f ca="1">IF(INDIRECT("Calendar!E"&amp;MATCH($A155,Calendar!A:A,0)-1),0,IF(INDIRECT("Calendar!E"&amp;MATCH($A155,Calendar!A:A,0)-2),1,2))</f>
        <v>0</v>
      </c>
      <c r="Q155" s="44"/>
    </row>
    <row r="156" spans="1:17" x14ac:dyDescent="0.25">
      <c r="A156" s="3">
        <v>44498</v>
      </c>
      <c r="B156" s="53">
        <v>-204723</v>
      </c>
      <c r="C156" s="53">
        <v>-50316</v>
      </c>
      <c r="D156" s="35" t="str">
        <f t="shared" si="19"/>
        <v/>
      </c>
      <c r="E156" s="35" t="str">
        <f t="shared" ca="1" si="20"/>
        <v/>
      </c>
      <c r="F156" s="35" t="str">
        <f ca="1">IF(ISERROR(MATCH($A156,Calendar!$A$2:$A$2598,0)),"",
IF(VLOOKUP(A156,Calendar!$A$2:$D$2598,3)=0,"",
IF(ISERROR(AVERAGE(OFFSET(E157,0,0,window_size,1))),
IF(COUNTBLANK(OFFSET(E157,0,0,window_size_max-1))=window_size_max-1,"",MAX(OFFSET(D157,0,0,window_size_max-1))),
VLOOKUP(A156,Calendar!$A$2:$D$2598,3)*AVERAGE(OFFSET(E157,0,0,window_size,1))+MAX(OFFSET(D157,0,0,window_size_max-1)))))</f>
        <v/>
      </c>
      <c r="G156" s="35" t="str">
        <f t="shared" ca="1" si="16"/>
        <v/>
      </c>
      <c r="H156" s="35">
        <f t="shared" ca="1" si="17"/>
        <v>625895.02325581398</v>
      </c>
      <c r="I156" s="35">
        <v>388023.23843526735</v>
      </c>
      <c r="J156" s="44">
        <v>215</v>
      </c>
      <c r="K156" s="35">
        <v>415576.86768798245</v>
      </c>
      <c r="L156" s="35">
        <f t="shared" ca="1" si="15"/>
        <v>1831067.9395509632</v>
      </c>
      <c r="M156" s="35">
        <f t="shared" ca="1" si="18"/>
        <v>1745872.8</v>
      </c>
      <c r="N156" s="35">
        <f ca="1">IF(VLOOKUP(A156,Calendar!A:E,5,FALSE)=0,"",IF(ISERROR(O156),minIMSM+add_margin,CEILING(MAX(OFFSET(M156,O156,0),OFFSET(L156,O156,0),minIMSM)+add_margin,roundto)))</f>
        <v>1890000</v>
      </c>
      <c r="O156" s="14">
        <f ca="1">IF(INDIRECT("Calendar!E"&amp;MATCH($A156,Calendar!A:A,0)-1),0,IF(INDIRECT("Calendar!E"&amp;MATCH($A156,Calendar!A:A,0)-2),1,2))</f>
        <v>0</v>
      </c>
      <c r="Q156" s="44"/>
    </row>
    <row r="157" spans="1:17" x14ac:dyDescent="0.25">
      <c r="A157" s="3">
        <v>44497</v>
      </c>
      <c r="B157" s="53">
        <v>24438</v>
      </c>
      <c r="C157" s="53">
        <v>164435</v>
      </c>
      <c r="D157" s="35">
        <f t="shared" si="19"/>
        <v>24438</v>
      </c>
      <c r="E157" s="35">
        <f t="shared" ca="1" si="20"/>
        <v>24438</v>
      </c>
      <c r="F157" s="35" t="str">
        <f ca="1">IF(ISERROR(MATCH($A157,Calendar!$A$2:$A$2598,0)),"",
IF(VLOOKUP(A157,Calendar!$A$2:$D$2598,3)=0,"",
IF(ISERROR(AVERAGE(OFFSET(E158,0,0,window_size,1))),
IF(COUNTBLANK(OFFSET(E158,0,0,window_size_max-1))=window_size_max-1,"",MAX(OFFSET(D158,0,0,window_size_max-1))),
VLOOKUP(A157,Calendar!$A$2:$D$2598,3)*AVERAGE(OFFSET(E158,0,0,window_size,1))+MAX(OFFSET(D158,0,0,window_size_max-1)))))</f>
        <v/>
      </c>
      <c r="G157" s="35">
        <f t="shared" ca="1" si="16"/>
        <v>164435</v>
      </c>
      <c r="H157" s="35">
        <f t="shared" ca="1" si="17"/>
        <v>626671.19534883718</v>
      </c>
      <c r="I157" s="35">
        <v>386955.32486714859</v>
      </c>
      <c r="J157" s="44">
        <v>215</v>
      </c>
      <c r="K157" s="35">
        <v>414433.1213046732</v>
      </c>
      <c r="L157" s="35">
        <f t="shared" ca="1" si="15"/>
        <v>1828527.2471323893</v>
      </c>
      <c r="M157" s="35">
        <f t="shared" ca="1" si="18"/>
        <v>1745872.8</v>
      </c>
      <c r="N157" s="35">
        <f ca="1">IF(VLOOKUP(A157,Calendar!A:E,5,FALSE)=0,"",IF(ISERROR(O157),minIMSM+add_margin,CEILING(MAX(OFFSET(M157,O157,0),OFFSET(L157,O157,0),minIMSM)+add_margin,roundto)))</f>
        <v>1880000</v>
      </c>
      <c r="O157" s="14">
        <f ca="1">IF(INDIRECT("Calendar!E"&amp;MATCH($A157,Calendar!A:A,0)-1),0,IF(INDIRECT("Calendar!E"&amp;MATCH($A157,Calendar!A:A,0)-2),1,2))</f>
        <v>0</v>
      </c>
      <c r="Q157" s="44"/>
    </row>
    <row r="158" spans="1:17" x14ac:dyDescent="0.25">
      <c r="A158" s="3">
        <v>44496</v>
      </c>
      <c r="B158" s="53">
        <v>-440352</v>
      </c>
      <c r="C158" s="53">
        <v>-328512</v>
      </c>
      <c r="D158" s="35" t="str">
        <f t="shared" si="19"/>
        <v/>
      </c>
      <c r="E158" s="35" t="str">
        <f t="shared" ca="1" si="20"/>
        <v/>
      </c>
      <c r="F158" s="35" t="str">
        <f ca="1">IF(ISERROR(MATCH($A158,Calendar!$A$2:$A$2598,0)),"",
IF(VLOOKUP(A158,Calendar!$A$2:$D$2598,3)=0,"",
IF(ISERROR(AVERAGE(OFFSET(E159,0,0,window_size,1))),
IF(COUNTBLANK(OFFSET(E159,0,0,window_size_max-1))=window_size_max-1,"",MAX(OFFSET(D159,0,0,window_size_max-1))),
VLOOKUP(A158,Calendar!$A$2:$D$2598,3)*AVERAGE(OFFSET(E159,0,0,window_size,1))+MAX(OFFSET(D159,0,0,window_size_max-1)))))</f>
        <v/>
      </c>
      <c r="G158" s="35" t="str">
        <f t="shared" ca="1" si="16"/>
        <v/>
      </c>
      <c r="H158" s="35">
        <f t="shared" ca="1" si="17"/>
        <v>625076.23611111112</v>
      </c>
      <c r="I158" s="35">
        <v>386986.51798107714</v>
      </c>
      <c r="J158" s="44">
        <v>216</v>
      </c>
      <c r="K158" s="35">
        <v>414450.71856740332</v>
      </c>
      <c r="L158" s="35">
        <f t="shared" ca="1" si="15"/>
        <v>1826983.3199565806</v>
      </c>
      <c r="M158" s="35">
        <f t="shared" ca="1" si="18"/>
        <v>1745872.8</v>
      </c>
      <c r="N158" s="35">
        <f ca="1">IF(VLOOKUP(A158,Calendar!A:E,5,FALSE)=0,"",IF(ISERROR(O158),minIMSM+add_margin,CEILING(MAX(OFFSET(M158,O158,0),OFFSET(L158,O158,0),minIMSM)+add_margin,roundto)))</f>
        <v>1880000</v>
      </c>
      <c r="O158" s="14">
        <f ca="1">IF(INDIRECT("Calendar!E"&amp;MATCH($A158,Calendar!A:A,0)-1),0,IF(INDIRECT("Calendar!E"&amp;MATCH($A158,Calendar!A:A,0)-2),1,2))</f>
        <v>0</v>
      </c>
      <c r="Q158" s="44"/>
    </row>
    <row r="159" spans="1:17" x14ac:dyDescent="0.25">
      <c r="A159" s="3">
        <v>44495</v>
      </c>
      <c r="B159" s="53">
        <v>-976454</v>
      </c>
      <c r="C159" s="53">
        <v>-403449</v>
      </c>
      <c r="D159" s="35" t="str">
        <f t="shared" si="19"/>
        <v/>
      </c>
      <c r="E159" s="35" t="str">
        <f t="shared" ca="1" si="20"/>
        <v/>
      </c>
      <c r="F159" s="35" t="str">
        <f ca="1">IF(ISERROR(MATCH($A159,Calendar!$A$2:$A$2598,0)),"",
IF(VLOOKUP(A159,Calendar!$A$2:$D$2598,3)=0,"",
IF(ISERROR(AVERAGE(OFFSET(E160,0,0,window_size,1))),
IF(COUNTBLANK(OFFSET(E160,0,0,window_size_max-1))=window_size_max-1,"",MAX(OFFSET(D160,0,0,window_size_max-1))),
VLOOKUP(A159,Calendar!$A$2:$D$2598,3)*AVERAGE(OFFSET(E160,0,0,window_size,1))+MAX(OFFSET(D160,0,0,window_size_max-1)))))</f>
        <v/>
      </c>
      <c r="G159" s="35" t="str">
        <f t="shared" ca="1" si="16"/>
        <v/>
      </c>
      <c r="H159" s="35">
        <f t="shared" ca="1" si="17"/>
        <v>622476.70642201835</v>
      </c>
      <c r="I159" s="35">
        <v>385785.08669946255</v>
      </c>
      <c r="J159" s="44">
        <v>218</v>
      </c>
      <c r="K159" s="35">
        <v>413021.74878273596</v>
      </c>
      <c r="L159" s="35">
        <f t="shared" ca="1" si="15"/>
        <v>1820239.7778919525</v>
      </c>
      <c r="M159" s="35">
        <f t="shared" ca="1" si="18"/>
        <v>1745872.8</v>
      </c>
      <c r="N159" s="35">
        <f ca="1">IF(VLOOKUP(A159,Calendar!A:E,5,FALSE)=0,"",IF(ISERROR(O159),minIMSM+add_margin,CEILING(MAX(OFFSET(M159,O159,0),OFFSET(L159,O159,0),minIMSM)+add_margin,roundto)))</f>
        <v>1880000</v>
      </c>
      <c r="O159" s="14">
        <f ca="1">IF(INDIRECT("Calendar!E"&amp;MATCH($A159,Calendar!A:A,0)-1),0,IF(INDIRECT("Calendar!E"&amp;MATCH($A159,Calendar!A:A,0)-2),1,2))</f>
        <v>0</v>
      </c>
      <c r="Q159" s="44"/>
    </row>
    <row r="160" spans="1:17" x14ac:dyDescent="0.25">
      <c r="A160" s="3">
        <v>44494</v>
      </c>
      <c r="B160" s="53">
        <v>-196979</v>
      </c>
      <c r="C160" s="53">
        <v>371152</v>
      </c>
      <c r="D160" s="35" t="str">
        <f t="shared" si="19"/>
        <v/>
      </c>
      <c r="E160" s="35" t="str">
        <f t="shared" ca="1" si="20"/>
        <v/>
      </c>
      <c r="F160" s="35" t="str">
        <f ca="1">IF(ISERROR(MATCH($A160,Calendar!$A$2:$A$2598,0)),"",
IF(VLOOKUP(A160,Calendar!$A$2:$D$2598,3)=0,"",
IF(ISERROR(AVERAGE(OFFSET(E161,0,0,window_size,1))),
IF(COUNTBLANK(OFFSET(E161,0,0,window_size_max-1))=window_size_max-1,"",MAX(OFFSET(D161,0,0,window_size_max-1))),
VLOOKUP(A160,Calendar!$A$2:$D$2598,3)*AVERAGE(OFFSET(E161,0,0,window_size,1))+MAX(OFFSET(D161,0,0,window_size_max-1)))))</f>
        <v/>
      </c>
      <c r="G160" s="35">
        <f t="shared" ca="1" si="16"/>
        <v>371152</v>
      </c>
      <c r="H160" s="35">
        <f t="shared" ca="1" si="17"/>
        <v>620717.14678899082</v>
      </c>
      <c r="I160" s="35">
        <v>388620.60357155529</v>
      </c>
      <c r="J160" s="44">
        <v>218</v>
      </c>
      <c r="K160" s="35">
        <v>416057.45487296913</v>
      </c>
      <c r="L160" s="35">
        <f t="shared" ca="1" si="15"/>
        <v>1827283.7659206013</v>
      </c>
      <c r="M160" s="35">
        <f t="shared" ca="1" si="18"/>
        <v>1745872.8</v>
      </c>
      <c r="N160" s="35">
        <f ca="1">IF(VLOOKUP(A160,Calendar!A:E,5,FALSE)=0,"",IF(ISERROR(O160),minIMSM+add_margin,CEILING(MAX(OFFSET(M160,O160,0),OFFSET(L160,O160,0),minIMSM)+add_margin,roundto)))</f>
        <v>1880000</v>
      </c>
      <c r="O160" s="14">
        <f ca="1">IF(INDIRECT("Calendar!E"&amp;MATCH($A160,Calendar!A:A,0)-1),0,IF(INDIRECT("Calendar!E"&amp;MATCH($A160,Calendar!A:A,0)-2),1,2))</f>
        <v>0</v>
      </c>
      <c r="Q160" s="44"/>
    </row>
    <row r="161" spans="1:17" x14ac:dyDescent="0.25">
      <c r="A161" s="3">
        <v>44491</v>
      </c>
      <c r="B161" s="53">
        <v>347987</v>
      </c>
      <c r="C161" s="53">
        <v>215979</v>
      </c>
      <c r="D161" s="35">
        <f t="shared" si="19"/>
        <v>347987</v>
      </c>
      <c r="E161" s="35" t="str">
        <f t="shared" ca="1" si="20"/>
        <v/>
      </c>
      <c r="F161" s="35" t="str">
        <f ca="1">IF(ISERROR(MATCH($A161,Calendar!$A$2:$A$2598,0)),"",
IF(VLOOKUP(A161,Calendar!$A$2:$D$2598,3)=0,"",
IF(ISERROR(AVERAGE(OFFSET(E162,0,0,window_size,1))),
IF(COUNTBLANK(OFFSET(E162,0,0,window_size_max-1))=window_size_max-1,"",MAX(OFFSET(D162,0,0,window_size_max-1))),
VLOOKUP(A161,Calendar!$A$2:$D$2598,3)*AVERAGE(OFFSET(E162,0,0,window_size,1))+MAX(OFFSET(D162,0,0,window_size_max-1)))))</f>
        <v/>
      </c>
      <c r="G161" s="35">
        <f t="shared" ca="1" si="16"/>
        <v>215979</v>
      </c>
      <c r="H161" s="35">
        <f t="shared" ca="1" si="17"/>
        <v>621347.06880733941</v>
      </c>
      <c r="I161" s="35">
        <v>387434.30947425083</v>
      </c>
      <c r="J161" s="44">
        <v>218</v>
      </c>
      <c r="K161" s="35">
        <v>414787.40768988291</v>
      </c>
      <c r="L161" s="35">
        <f t="shared" ca="1" si="15"/>
        <v>1824230.5511079999</v>
      </c>
      <c r="M161" s="35">
        <f t="shared" ca="1" si="18"/>
        <v>1745872.8</v>
      </c>
      <c r="N161" s="35">
        <f ca="1">IF(VLOOKUP(A161,Calendar!A:E,5,FALSE)=0,"",IF(ISERROR(O161),minIMSM+add_margin,CEILING(MAX(OFFSET(M161,O161,0),OFFSET(L161,O161,0),minIMSM)+add_margin,roundto)))</f>
        <v>1880000</v>
      </c>
      <c r="O161" s="14">
        <f ca="1">IF(INDIRECT("Calendar!E"&amp;MATCH($A161,Calendar!A:A,0)-1),0,IF(INDIRECT("Calendar!E"&amp;MATCH($A161,Calendar!A:A,0)-2),1,2))</f>
        <v>0</v>
      </c>
      <c r="Q161" s="44"/>
    </row>
    <row r="162" spans="1:17" x14ac:dyDescent="0.25">
      <c r="A162" s="3">
        <v>44490</v>
      </c>
      <c r="B162" s="53">
        <v>124573</v>
      </c>
      <c r="C162" s="53">
        <v>190731</v>
      </c>
      <c r="D162" s="35">
        <f t="shared" si="19"/>
        <v>124573</v>
      </c>
      <c r="E162" s="35">
        <f t="shared" ca="1" si="20"/>
        <v>124573</v>
      </c>
      <c r="F162" s="35" t="str">
        <f ca="1">IF(ISERROR(MATCH($A162,Calendar!$A$2:$A$2598,0)),"",
IF(VLOOKUP(A162,Calendar!$A$2:$D$2598,3)=0,"",
IF(ISERROR(AVERAGE(OFFSET(E163,0,0,window_size,1))),
IF(COUNTBLANK(OFFSET(E163,0,0,window_size_max-1))=window_size_max-1,"",MAX(OFFSET(D163,0,0,window_size_max-1))),
VLOOKUP(A162,Calendar!$A$2:$D$2598,3)*AVERAGE(OFFSET(E163,0,0,window_size,1))+MAX(OFFSET(D163,0,0,window_size_max-1)))))</f>
        <v/>
      </c>
      <c r="G162" s="35">
        <f t="shared" ca="1" si="16"/>
        <v>190731</v>
      </c>
      <c r="H162" s="35">
        <f t="shared" ca="1" si="17"/>
        <v>622012.5</v>
      </c>
      <c r="I162" s="35">
        <v>386748.11495986948</v>
      </c>
      <c r="J162" s="44">
        <v>218</v>
      </c>
      <c r="K162" s="35">
        <v>414052.76742485963</v>
      </c>
      <c r="L162" s="35">
        <f t="shared" ca="1" si="15"/>
        <v>1822765.5255320929</v>
      </c>
      <c r="M162" s="35">
        <f t="shared" ca="1" si="18"/>
        <v>1745872.8</v>
      </c>
      <c r="N162" s="35">
        <f ca="1">IF(VLOOKUP(A162,Calendar!A:E,5,FALSE)=0,"",IF(ISERROR(O162),minIMSM+add_margin,CEILING(MAX(OFFSET(M162,O162,0),OFFSET(L162,O162,0),minIMSM)+add_margin,roundto)))</f>
        <v>1880000</v>
      </c>
      <c r="O162" s="14">
        <f ca="1">IF(INDIRECT("Calendar!E"&amp;MATCH($A162,Calendar!A:A,0)-1),0,IF(INDIRECT("Calendar!E"&amp;MATCH($A162,Calendar!A:A,0)-2),1,2))</f>
        <v>0</v>
      </c>
      <c r="Q162" s="44"/>
    </row>
    <row r="163" spans="1:17" x14ac:dyDescent="0.25">
      <c r="A163" s="3">
        <v>44489</v>
      </c>
      <c r="B163" s="53">
        <v>-142360</v>
      </c>
      <c r="C163" s="53">
        <v>-181130</v>
      </c>
      <c r="D163" s="35" t="str">
        <f t="shared" si="19"/>
        <v/>
      </c>
      <c r="E163" s="35" t="str">
        <f t="shared" ca="1" si="20"/>
        <v/>
      </c>
      <c r="F163" s="35" t="str">
        <f ca="1">IF(ISERROR(MATCH($A163,Calendar!$A$2:$A$2598,0)),"",
IF(VLOOKUP(A163,Calendar!$A$2:$D$2598,3)=0,"",
IF(ISERROR(AVERAGE(OFFSET(E164,0,0,window_size,1))),
IF(COUNTBLANK(OFFSET(E164,0,0,window_size_max-1))=window_size_max-1,"",MAX(OFFSET(D164,0,0,window_size_max-1))),
VLOOKUP(A163,Calendar!$A$2:$D$2598,3)*AVERAGE(OFFSET(E164,0,0,window_size,1))+MAX(OFFSET(D164,0,0,window_size_max-1)))))</f>
        <v/>
      </c>
      <c r="G163" s="35" t="str">
        <f t="shared" ca="1" si="16"/>
        <v/>
      </c>
      <c r="H163" s="35">
        <f t="shared" ca="1" si="17"/>
        <v>621860.94520547939</v>
      </c>
      <c r="I163" s="35">
        <v>386519.04873111326</v>
      </c>
      <c r="J163" s="44">
        <v>219</v>
      </c>
      <c r="K163" s="35">
        <v>413833.84170746169</v>
      </c>
      <c r="L163" s="35">
        <f t="shared" ca="1" si="15"/>
        <v>1821979.0861571182</v>
      </c>
      <c r="M163" s="35">
        <f t="shared" ca="1" si="18"/>
        <v>1745872.8</v>
      </c>
      <c r="N163" s="35">
        <f ca="1">IF(VLOOKUP(A163,Calendar!A:E,5,FALSE)=0,"",IF(ISERROR(O163),minIMSM+add_margin,CEILING(MAX(OFFSET(M163,O163,0),OFFSET(L163,O163,0),minIMSM)+add_margin,roundto)))</f>
        <v>1880000</v>
      </c>
      <c r="O163" s="14">
        <f ca="1">IF(INDIRECT("Calendar!E"&amp;MATCH($A163,Calendar!A:A,0)-1),0,IF(INDIRECT("Calendar!E"&amp;MATCH($A163,Calendar!A:A,0)-2),1,2))</f>
        <v>0</v>
      </c>
      <c r="Q163" s="44"/>
    </row>
    <row r="164" spans="1:17" x14ac:dyDescent="0.25">
      <c r="A164" s="3">
        <v>44488</v>
      </c>
      <c r="B164" s="53">
        <v>-485112</v>
      </c>
      <c r="C164" s="53">
        <v>-159767</v>
      </c>
      <c r="D164" s="35" t="str">
        <f t="shared" si="19"/>
        <v/>
      </c>
      <c r="E164" s="35" t="str">
        <f t="shared" ca="1" si="20"/>
        <v/>
      </c>
      <c r="F164" s="35" t="str">
        <f ca="1">IF(ISERROR(MATCH($A164,Calendar!$A$2:$A$2598,0)),"",
IF(VLOOKUP(A164,Calendar!$A$2:$D$2598,3)=0,"",
IF(ISERROR(AVERAGE(OFFSET(E165,0,0,window_size,1))),
IF(COUNTBLANK(OFFSET(E165,0,0,window_size_max-1))=window_size_max-1,"",MAX(OFFSET(D165,0,0,window_size_max-1))),
VLOOKUP(A164,Calendar!$A$2:$D$2598,3)*AVERAGE(OFFSET(E165,0,0,window_size,1))+MAX(OFFSET(D165,0,0,window_size_max-1)))))</f>
        <v/>
      </c>
      <c r="G164" s="35" t="str">
        <f t="shared" ca="1" si="16"/>
        <v/>
      </c>
      <c r="H164" s="35">
        <f t="shared" ca="1" si="17"/>
        <v>622259.65</v>
      </c>
      <c r="I164" s="35">
        <v>386258.68932256952</v>
      </c>
      <c r="J164" s="44">
        <v>220</v>
      </c>
      <c r="K164" s="35">
        <v>413485.90690033004</v>
      </c>
      <c r="L164" s="35">
        <f t="shared" ca="1" si="15"/>
        <v>1821368.7800109573</v>
      </c>
      <c r="M164" s="35">
        <f t="shared" ca="1" si="18"/>
        <v>1846257.8</v>
      </c>
      <c r="N164" s="35">
        <f ca="1">IF(VLOOKUP(A164,Calendar!A:E,5,FALSE)=0,"",IF(ISERROR(O164),minIMSM+add_margin,CEILING(MAX(OFFSET(M164,O164,0),OFFSET(L164,O164,0),minIMSM)+add_margin,roundto)))</f>
        <v>1900000</v>
      </c>
      <c r="O164" s="14">
        <f ca="1">IF(INDIRECT("Calendar!E"&amp;MATCH($A164,Calendar!A:A,0)-1),0,IF(INDIRECT("Calendar!E"&amp;MATCH($A164,Calendar!A:A,0)-2),1,2))</f>
        <v>0</v>
      </c>
      <c r="Q164" s="44"/>
    </row>
    <row r="165" spans="1:17" x14ac:dyDescent="0.25">
      <c r="A165" s="3">
        <v>44487</v>
      </c>
      <c r="B165" s="53">
        <v>-691785</v>
      </c>
      <c r="C165" s="53">
        <v>-99808</v>
      </c>
      <c r="D165" s="35" t="str">
        <f t="shared" si="19"/>
        <v/>
      </c>
      <c r="E165" s="35" t="str">
        <f t="shared" ca="1" si="20"/>
        <v/>
      </c>
      <c r="F165" s="35" t="str">
        <f ca="1">IF(ISERROR(MATCH($A165,Calendar!$A$2:$A$2598,0)),"",
IF(VLOOKUP(A165,Calendar!$A$2:$D$2598,3)=0,"",
IF(ISERROR(AVERAGE(OFFSET(E166,0,0,window_size,1))),
IF(COUNTBLANK(OFFSET(E166,0,0,window_size_max-1))=window_size_max-1,"",MAX(OFFSET(D166,0,0,window_size_max-1))),
VLOOKUP(A165,Calendar!$A$2:$D$2598,3)*AVERAGE(OFFSET(E166,0,0,window_size,1))+MAX(OFFSET(D166,0,0,window_size_max-1)))))</f>
        <v/>
      </c>
      <c r="G165" s="35" t="str">
        <f t="shared" ca="1" si="16"/>
        <v/>
      </c>
      <c r="H165" s="35">
        <f t="shared" ca="1" si="17"/>
        <v>619922.42792792793</v>
      </c>
      <c r="I165" s="35">
        <v>386103.10856372124</v>
      </c>
      <c r="J165" s="44">
        <v>222</v>
      </c>
      <c r="K165" s="35">
        <v>413383.68988763989</v>
      </c>
      <c r="L165" s="35">
        <f t="shared" ca="1" si="15"/>
        <v>1818735.1286020838</v>
      </c>
      <c r="M165" s="35">
        <f t="shared" ca="1" si="18"/>
        <v>1846257.8</v>
      </c>
      <c r="N165" s="35">
        <f ca="1">IF(VLOOKUP(A165,Calendar!A:E,5,FALSE)=0,"",IF(ISERROR(O165),minIMSM+add_margin,CEILING(MAX(OFFSET(M165,O165,0),OFFSET(L165,O165,0),minIMSM)+add_margin,roundto)))</f>
        <v>1900000</v>
      </c>
      <c r="O165" s="14">
        <f ca="1">IF(INDIRECT("Calendar!E"&amp;MATCH($A165,Calendar!A:A,0)-1),0,IF(INDIRECT("Calendar!E"&amp;MATCH($A165,Calendar!A:A,0)-2),1,2))</f>
        <v>0</v>
      </c>
      <c r="Q165" s="44"/>
    </row>
    <row r="166" spans="1:17" x14ac:dyDescent="0.25">
      <c r="A166" s="3">
        <v>44484</v>
      </c>
      <c r="B166" s="53">
        <v>-227154</v>
      </c>
      <c r="C166" s="53">
        <v>246891</v>
      </c>
      <c r="D166" s="35" t="str">
        <f t="shared" si="19"/>
        <v/>
      </c>
      <c r="E166" s="35" t="str">
        <f t="shared" ca="1" si="20"/>
        <v/>
      </c>
      <c r="F166" s="35" t="str">
        <f ca="1">IF(ISERROR(MATCH($A166,Calendar!$A$2:$A$2598,0)),"",
IF(VLOOKUP(A166,Calendar!$A$2:$D$2598,3)=0,"",
IF(ISERROR(AVERAGE(OFFSET(E167,0,0,window_size,1))),
IF(COUNTBLANK(OFFSET(E167,0,0,window_size_max-1))=window_size_max-1,"",MAX(OFFSET(D167,0,0,window_size_max-1))),
VLOOKUP(A166,Calendar!$A$2:$D$2598,3)*AVERAGE(OFFSET(E167,0,0,window_size,1))+MAX(OFFSET(D167,0,0,window_size_max-1)))))</f>
        <v/>
      </c>
      <c r="G166" s="35">
        <f t="shared" ca="1" si="16"/>
        <v>246891</v>
      </c>
      <c r="H166" s="35">
        <f t="shared" ca="1" si="17"/>
        <v>619620.11261261266</v>
      </c>
      <c r="I166" s="35">
        <v>386344.50030986563</v>
      </c>
      <c r="J166" s="44">
        <v>222</v>
      </c>
      <c r="K166" s="35">
        <v>413642.1374590692</v>
      </c>
      <c r="L166" s="35">
        <f t="shared" ca="1" si="15"/>
        <v>1819182.3112439131</v>
      </c>
      <c r="M166" s="35">
        <f t="shared" ca="1" si="18"/>
        <v>1846257.8</v>
      </c>
      <c r="N166" s="35">
        <f ca="1">IF(VLOOKUP(A166,Calendar!A:E,5,FALSE)=0,"",IF(ISERROR(O166),minIMSM+add_margin,CEILING(MAX(OFFSET(M166,O166,0),OFFSET(L166,O166,0),minIMSM)+add_margin,roundto)))</f>
        <v>1900000</v>
      </c>
      <c r="O166" s="14">
        <f ca="1">IF(INDIRECT("Calendar!E"&amp;MATCH($A166,Calendar!A:A,0)-1),0,IF(INDIRECT("Calendar!E"&amp;MATCH($A166,Calendar!A:A,0)-2),1,2))</f>
        <v>0</v>
      </c>
      <c r="Q166" s="44"/>
    </row>
    <row r="167" spans="1:17" x14ac:dyDescent="0.25">
      <c r="A167" s="3">
        <v>44483</v>
      </c>
      <c r="B167" s="53">
        <v>-580427</v>
      </c>
      <c r="C167" s="53">
        <v>-852064</v>
      </c>
      <c r="D167" s="35" t="str">
        <f t="shared" si="19"/>
        <v/>
      </c>
      <c r="E167" s="35" t="str">
        <f t="shared" ca="1" si="20"/>
        <v/>
      </c>
      <c r="F167" s="35" t="str">
        <f ca="1">IF(ISERROR(MATCH($A167,Calendar!$A$2:$A$2598,0)),"",
IF(VLOOKUP(A167,Calendar!$A$2:$D$2598,3)=0,"",
IF(ISERROR(AVERAGE(OFFSET(E168,0,0,window_size,1))),
IF(COUNTBLANK(OFFSET(E168,0,0,window_size_max-1))=window_size_max-1,"",MAX(OFFSET(D168,0,0,window_size_max-1))),
VLOOKUP(A167,Calendar!$A$2:$D$2598,3)*AVERAGE(OFFSET(E168,0,0,window_size,1))+MAX(OFFSET(D168,0,0,window_size_max-1)))))</f>
        <v/>
      </c>
      <c r="G167" s="35" t="str">
        <f t="shared" ca="1" si="16"/>
        <v/>
      </c>
      <c r="H167" s="35">
        <f t="shared" ca="1" si="17"/>
        <v>618838.09417040355</v>
      </c>
      <c r="I167" s="35">
        <v>386226.83036665595</v>
      </c>
      <c r="J167" s="44">
        <v>223</v>
      </c>
      <c r="K167" s="35">
        <v>413522.7858060713</v>
      </c>
      <c r="L167" s="35">
        <f t="shared" ca="1" si="15"/>
        <v>1818054.1730080103</v>
      </c>
      <c r="M167" s="35">
        <f t="shared" ca="1" si="18"/>
        <v>1846257.8</v>
      </c>
      <c r="N167" s="35">
        <f ca="1">IF(VLOOKUP(A167,Calendar!A:E,5,FALSE)=0,"",IF(ISERROR(O167),minIMSM+add_margin,CEILING(MAX(OFFSET(M167,O167,0),OFFSET(L167,O167,0),minIMSM)+add_margin,roundto)))</f>
        <v>1900000</v>
      </c>
      <c r="O167" s="14">
        <f ca="1">IF(INDIRECT("Calendar!E"&amp;MATCH($A167,Calendar!A:A,0)-1),0,IF(INDIRECT("Calendar!E"&amp;MATCH($A167,Calendar!A:A,0)-2),1,2))</f>
        <v>0</v>
      </c>
      <c r="Q167" s="44"/>
    </row>
    <row r="168" spans="1:17" x14ac:dyDescent="0.25">
      <c r="A168" s="3">
        <v>44482</v>
      </c>
      <c r="B168" s="53">
        <v>-1257375</v>
      </c>
      <c r="C168" s="53">
        <v>-400167</v>
      </c>
      <c r="D168" s="35" t="str">
        <f t="shared" si="19"/>
        <v/>
      </c>
      <c r="E168" s="35" t="str">
        <f t="shared" ca="1" si="20"/>
        <v/>
      </c>
      <c r="F168" s="35" t="str">
        <f ca="1">IF(ISERROR(MATCH($A168,Calendar!$A$2:$A$2598,0)),"",
IF(VLOOKUP(A168,Calendar!$A$2:$D$2598,3)=0,"",
IF(ISERROR(AVERAGE(OFFSET(E169,0,0,window_size,1))),
IF(COUNTBLANK(OFFSET(E169,0,0,window_size_max-1))=window_size_max-1,"",MAX(OFFSET(D169,0,0,window_size_max-1))),
VLOOKUP(A168,Calendar!$A$2:$D$2598,3)*AVERAGE(OFFSET(E169,0,0,window_size,1))+MAX(OFFSET(D169,0,0,window_size_max-1)))))</f>
        <v/>
      </c>
      <c r="G168" s="35" t="str">
        <f t="shared" ca="1" si="16"/>
        <v/>
      </c>
      <c r="H168" s="35">
        <f t="shared" ca="1" si="17"/>
        <v>618036.14222222217</v>
      </c>
      <c r="I168" s="35">
        <v>384901.95935042412</v>
      </c>
      <c r="J168" s="44">
        <v>225</v>
      </c>
      <c r="K168" s="35">
        <v>411961.54393232771</v>
      </c>
      <c r="L168" s="35">
        <f t="shared" ca="1" si="15"/>
        <v>1812724.6196259726</v>
      </c>
      <c r="M168" s="35">
        <f t="shared" ca="1" si="18"/>
        <v>2283414.5</v>
      </c>
      <c r="N168" s="35">
        <f ca="1">IF(VLOOKUP(A168,Calendar!A:E,5,FALSE)=0,"",IF(ISERROR(O168),minIMSM+add_margin,CEILING(MAX(OFFSET(M168,O168,0),OFFSET(L168,O168,0),minIMSM)+add_margin,roundto)))</f>
        <v>2340000</v>
      </c>
      <c r="O168" s="14">
        <f ca="1">IF(INDIRECT("Calendar!E"&amp;MATCH($A168,Calendar!A:A,0)-1),0,IF(INDIRECT("Calendar!E"&amp;MATCH($A168,Calendar!A:A,0)-2),1,2))</f>
        <v>0</v>
      </c>
      <c r="Q168" s="44"/>
    </row>
    <row r="169" spans="1:17" x14ac:dyDescent="0.25">
      <c r="A169" s="3">
        <v>44481</v>
      </c>
      <c r="B169" s="53">
        <v>-11454</v>
      </c>
      <c r="C169" s="53">
        <v>357592</v>
      </c>
      <c r="D169" s="35" t="str">
        <f t="shared" si="19"/>
        <v/>
      </c>
      <c r="E169" s="35" t="str">
        <f t="shared" ca="1" si="20"/>
        <v/>
      </c>
      <c r="F169" s="35" t="str">
        <f ca="1">IF(ISERROR(MATCH($A169,Calendar!$A$2:$A$2598,0)),"",
IF(VLOOKUP(A169,Calendar!$A$2:$D$2598,3)=0,"",
IF(ISERROR(AVERAGE(OFFSET(E170,0,0,window_size,1))),
IF(COUNTBLANK(OFFSET(E170,0,0,window_size_max-1))=window_size_max-1,"",MAX(OFFSET(D170,0,0,window_size_max-1))),
VLOOKUP(A169,Calendar!$A$2:$D$2598,3)*AVERAGE(OFFSET(E170,0,0,window_size,1))+MAX(OFFSET(D170,0,0,window_size_max-1)))))</f>
        <v/>
      </c>
      <c r="G169" s="35">
        <f t="shared" ca="1" si="16"/>
        <v>357592</v>
      </c>
      <c r="H169" s="35">
        <f t="shared" ca="1" si="17"/>
        <v>621902.6875</v>
      </c>
      <c r="I169" s="35">
        <v>382647.75933282549</v>
      </c>
      <c r="J169" s="44">
        <v>224</v>
      </c>
      <c r="K169" s="35">
        <v>409571.37299176812</v>
      </c>
      <c r="L169" s="35">
        <f t="shared" ca="1" si="15"/>
        <v>1809659.6691761275</v>
      </c>
      <c r="M169" s="35">
        <f t="shared" ca="1" si="18"/>
        <v>2283414.5</v>
      </c>
      <c r="N169" s="35">
        <f ca="1">IF(VLOOKUP(A169,Calendar!A:E,5,FALSE)=0,"",IF(ISERROR(O169),minIMSM+add_margin,CEILING(MAX(OFFSET(M169,O169,0),OFFSET(L169,O169,0),minIMSM)+add_margin,roundto)))</f>
        <v>2340000</v>
      </c>
      <c r="O169" s="14">
        <f ca="1">IF(INDIRECT("Calendar!E"&amp;MATCH($A169,Calendar!A:A,0)-1),0,IF(INDIRECT("Calendar!E"&amp;MATCH($A169,Calendar!A:A,0)-2),1,2))</f>
        <v>0</v>
      </c>
      <c r="Q169" s="44"/>
    </row>
    <row r="170" spans="1:17" x14ac:dyDescent="0.25">
      <c r="A170" s="3">
        <v>44480</v>
      </c>
      <c r="B170" s="53">
        <v>34976</v>
      </c>
      <c r="C170" s="53">
        <v>-327035</v>
      </c>
      <c r="D170" s="35">
        <f t="shared" si="19"/>
        <v>34976</v>
      </c>
      <c r="E170" s="35" t="str">
        <f t="shared" ca="1" si="20"/>
        <v/>
      </c>
      <c r="F170" s="35" t="str">
        <f ca="1">IF(ISERROR(MATCH($A170,Calendar!$A$2:$A$2598,0)),"",
IF(VLOOKUP(A170,Calendar!$A$2:$D$2598,3)=0,"",
IF(ISERROR(AVERAGE(OFFSET(E171,0,0,window_size,1))),
IF(COUNTBLANK(OFFSET(E171,0,0,window_size_max-1))=window_size_max-1,"",MAX(OFFSET(D171,0,0,window_size_max-1))),
VLOOKUP(A170,Calendar!$A$2:$D$2598,3)*AVERAGE(OFFSET(E171,0,0,window_size,1))+MAX(OFFSET(D171,0,0,window_size_max-1)))))</f>
        <v/>
      </c>
      <c r="G170" s="35" t="str">
        <f t="shared" ca="1" si="16"/>
        <v/>
      </c>
      <c r="H170" s="35">
        <f t="shared" ca="1" si="17"/>
        <v>617372.65486725664</v>
      </c>
      <c r="I170" s="35">
        <v>385535.3603608812</v>
      </c>
      <c r="J170" s="44">
        <v>226</v>
      </c>
      <c r="K170" s="35">
        <v>412645.40660224948</v>
      </c>
      <c r="L170" s="35">
        <f t="shared" ca="1" si="15"/>
        <v>1814044.3340137801</v>
      </c>
      <c r="M170" s="35">
        <f t="shared" ca="1" si="18"/>
        <v>2283414.5</v>
      </c>
      <c r="N170" s="35">
        <f ca="1">IF(VLOOKUP(A170,Calendar!A:E,5,FALSE)=0,"",IF(ISERROR(O170),minIMSM+add_margin,CEILING(MAX(OFFSET(M170,O170,0),OFFSET(L170,O170,0),minIMSM)+add_margin,roundto)))</f>
        <v>2340000</v>
      </c>
      <c r="O170" s="14">
        <f ca="1">IF(INDIRECT("Calendar!E"&amp;MATCH($A170,Calendar!A:A,0)-1),0,IF(INDIRECT("Calendar!E"&amp;MATCH($A170,Calendar!A:A,0)-2),1,2))</f>
        <v>0</v>
      </c>
      <c r="Q170" s="44"/>
    </row>
    <row r="171" spans="1:17" x14ac:dyDescent="0.25">
      <c r="A171" s="3">
        <v>44477</v>
      </c>
      <c r="B171" s="53">
        <v>-223907</v>
      </c>
      <c r="C171" s="53">
        <v>63737</v>
      </c>
      <c r="D171" s="35" t="str">
        <f t="shared" si="19"/>
        <v/>
      </c>
      <c r="E171" s="35" t="str">
        <f t="shared" ca="1" si="20"/>
        <v/>
      </c>
      <c r="F171" s="35" t="str">
        <f ca="1">IF(ISERROR(MATCH($A171,Calendar!$A$2:$A$2598,0)),"",
IF(VLOOKUP(A171,Calendar!$A$2:$D$2598,3)=0,"",
IF(ISERROR(AVERAGE(OFFSET(E172,0,0,window_size,1))),
IF(COUNTBLANK(OFFSET(E172,0,0,window_size_max-1))=window_size_max-1,"",MAX(OFFSET(D172,0,0,window_size_max-1))),
VLOOKUP(A171,Calendar!$A$2:$D$2598,3)*AVERAGE(OFFSET(E172,0,0,window_size,1))+MAX(OFFSET(D172,0,0,window_size_max-1)))))</f>
        <v/>
      </c>
      <c r="G171" s="35">
        <f t="shared" ca="1" si="16"/>
        <v>63737</v>
      </c>
      <c r="H171" s="35">
        <f t="shared" ca="1" si="17"/>
        <v>618214.61061946908</v>
      </c>
      <c r="I171" s="35">
        <v>383262.93058070447</v>
      </c>
      <c r="J171" s="44">
        <v>226</v>
      </c>
      <c r="K171" s="35">
        <v>410213.18427706941</v>
      </c>
      <c r="L171" s="35">
        <f t="shared" ca="1" si="15"/>
        <v>1807832.8450229703</v>
      </c>
      <c r="M171" s="35">
        <f t="shared" ca="1" si="18"/>
        <v>2283414.5</v>
      </c>
      <c r="N171" s="35">
        <f ca="1">IF(VLOOKUP(A171,Calendar!A:E,5,FALSE)=0,"",IF(ISERROR(O171),minIMSM+add_margin,CEILING(MAX(OFFSET(M171,O171,0),OFFSET(L171,O171,0),minIMSM)+add_margin,roundto)))</f>
        <v>2340000</v>
      </c>
      <c r="O171" s="14">
        <f ca="1">IF(INDIRECT("Calendar!E"&amp;MATCH($A171,Calendar!A:A,0)-1),0,IF(INDIRECT("Calendar!E"&amp;MATCH($A171,Calendar!A:A,0)-2),1,2))</f>
        <v>0</v>
      </c>
      <c r="Q171" s="44"/>
    </row>
    <row r="172" spans="1:17" x14ac:dyDescent="0.25">
      <c r="A172" s="3">
        <v>44476</v>
      </c>
      <c r="B172" s="53">
        <v>488419</v>
      </c>
      <c r="C172" s="53">
        <v>442895</v>
      </c>
      <c r="D172" s="35">
        <f t="shared" si="19"/>
        <v>488419</v>
      </c>
      <c r="E172" s="35">
        <f t="shared" ca="1" si="20"/>
        <v>488419</v>
      </c>
      <c r="F172" s="35" t="str">
        <f ca="1">IF(ISERROR(MATCH($A172,Calendar!$A$2:$A$2598,0)),"",
IF(VLOOKUP(A172,Calendar!$A$2:$D$2598,3)=0,"",
IF(ISERROR(AVERAGE(OFFSET(E173,0,0,window_size,1))),
IF(COUNTBLANK(OFFSET(E173,0,0,window_size_max-1))=window_size_max-1,"",MAX(OFFSET(D173,0,0,window_size_max-1))),
VLOOKUP(A172,Calendar!$A$2:$D$2598,3)*AVERAGE(OFFSET(E173,0,0,window_size,1))+MAX(OFFSET(D173,0,0,window_size_max-1)))))</f>
        <v/>
      </c>
      <c r="G172" s="35">
        <f t="shared" ca="1" si="16"/>
        <v>442895</v>
      </c>
      <c r="H172" s="35">
        <f t="shared" ca="1" si="17"/>
        <v>614696.63716814155</v>
      </c>
      <c r="I172" s="35">
        <v>390503.86297601339</v>
      </c>
      <c r="J172" s="44">
        <v>226</v>
      </c>
      <c r="K172" s="35">
        <v>417963.28400759678</v>
      </c>
      <c r="L172" s="35">
        <f t="shared" ca="1" si="15"/>
        <v>1826790.1607901722</v>
      </c>
      <c r="M172" s="35">
        <f t="shared" ca="1" si="18"/>
        <v>2283414.5</v>
      </c>
      <c r="N172" s="35">
        <f ca="1">IF(VLOOKUP(A172,Calendar!A:E,5,FALSE)=0,"",IF(ISERROR(O172),minIMSM+add_margin,CEILING(MAX(OFFSET(M172,O172,0),OFFSET(L172,O172,0),minIMSM)+add_margin,roundto)))</f>
        <v>2340000</v>
      </c>
      <c r="O172" s="14">
        <f ca="1">IF(INDIRECT("Calendar!E"&amp;MATCH($A172,Calendar!A:A,0)-1),0,IF(INDIRECT("Calendar!E"&amp;MATCH($A172,Calendar!A:A,0)-2),1,2))</f>
        <v>0</v>
      </c>
      <c r="Q172" s="44"/>
    </row>
    <row r="173" spans="1:17" x14ac:dyDescent="0.25">
      <c r="A173" s="3">
        <v>44475</v>
      </c>
      <c r="B173" s="53">
        <v>471324</v>
      </c>
      <c r="C173" s="53">
        <v>9046</v>
      </c>
      <c r="D173" s="35">
        <f t="shared" si="19"/>
        <v>471324</v>
      </c>
      <c r="E173" s="35">
        <f t="shared" ca="1" si="20"/>
        <v>471324</v>
      </c>
      <c r="F173" s="35" t="str">
        <f ca="1">IF(ISERROR(MATCH($A173,Calendar!$A$2:$A$2598,0)),"",
IF(VLOOKUP(A173,Calendar!$A$2:$D$2598,3)=0,"",
IF(ISERROR(AVERAGE(OFFSET(E174,0,0,window_size,1))),
IF(COUNTBLANK(OFFSET(E174,0,0,window_size_max-1))=window_size_max-1,"",MAX(OFFSET(D174,0,0,window_size_max-1))),
VLOOKUP(A173,Calendar!$A$2:$D$2598,3)*AVERAGE(OFFSET(E174,0,0,window_size,1))+MAX(OFFSET(D174,0,0,window_size_max-1)))))</f>
        <v/>
      </c>
      <c r="G173" s="35">
        <f t="shared" ca="1" si="16"/>
        <v>9046</v>
      </c>
      <c r="H173" s="35">
        <f t="shared" ca="1" si="17"/>
        <v>616174.99557522126</v>
      </c>
      <c r="I173" s="35">
        <v>387653.8867327983</v>
      </c>
      <c r="J173" s="44">
        <v>226</v>
      </c>
      <c r="K173" s="35">
        <v>414912.90335097577</v>
      </c>
      <c r="L173" s="35">
        <f t="shared" ca="1" si="15"/>
        <v>1819422.4152930509</v>
      </c>
      <c r="M173" s="35">
        <f t="shared" ca="1" si="18"/>
        <v>2283414.5</v>
      </c>
      <c r="N173" s="35">
        <f ca="1">IF(VLOOKUP(A173,Calendar!A:E,5,FALSE)=0,"",IF(ISERROR(O173),minIMSM+add_margin,CEILING(MAX(OFFSET(M173,O173,0),OFFSET(L173,O173,0),minIMSM)+add_margin,roundto)))</f>
        <v>2340000</v>
      </c>
      <c r="O173" s="14">
        <f ca="1">IF(INDIRECT("Calendar!E"&amp;MATCH($A173,Calendar!A:A,0)-1),0,IF(INDIRECT("Calendar!E"&amp;MATCH($A173,Calendar!A:A,0)-2),1,2))</f>
        <v>0</v>
      </c>
      <c r="Q173" s="44"/>
    </row>
    <row r="174" spans="1:17" x14ac:dyDescent="0.25">
      <c r="A174" s="3">
        <v>44474</v>
      </c>
      <c r="B174" s="53">
        <v>230442</v>
      </c>
      <c r="C174" s="53">
        <v>181029</v>
      </c>
      <c r="D174" s="35">
        <f t="shared" si="19"/>
        <v>230442</v>
      </c>
      <c r="E174" s="35">
        <f t="shared" ca="1" si="20"/>
        <v>230442</v>
      </c>
      <c r="F174" s="35" t="str">
        <f ca="1">IF(ISERROR(MATCH($A174,Calendar!$A$2:$A$2598,0)),"",
IF(VLOOKUP(A174,Calendar!$A$2:$D$2598,3)=0,"",
IF(ISERROR(AVERAGE(OFFSET(E175,0,0,window_size,1))),
IF(COUNTBLANK(OFFSET(E175,0,0,window_size_max-1))=window_size_max-1,"",MAX(OFFSET(D175,0,0,window_size_max-1))),
VLOOKUP(A174,Calendar!$A$2:$D$2598,3)*AVERAGE(OFFSET(E175,0,0,window_size,1))+MAX(OFFSET(D175,0,0,window_size_max-1)))))</f>
        <v/>
      </c>
      <c r="G174" s="35">
        <f t="shared" ca="1" si="16"/>
        <v>181029</v>
      </c>
      <c r="H174" s="35">
        <f t="shared" ca="1" si="17"/>
        <v>617038.99115044251</v>
      </c>
      <c r="I174" s="35">
        <v>389411.53764884081</v>
      </c>
      <c r="J174" s="44">
        <v>226</v>
      </c>
      <c r="K174" s="35">
        <v>416794.14863088023</v>
      </c>
      <c r="L174" s="35">
        <f t="shared" ca="1" si="15"/>
        <v>1825742.0221799952</v>
      </c>
      <c r="M174" s="35">
        <f t="shared" ca="1" si="18"/>
        <v>2283414.5</v>
      </c>
      <c r="N174" s="35">
        <f ca="1">IF(VLOOKUP(A174,Calendar!A:E,5,FALSE)=0,"",IF(ISERROR(O174),minIMSM+add_margin,CEILING(MAX(OFFSET(M174,O174,0),OFFSET(L174,O174,0),minIMSM)+add_margin,roundto)))</f>
        <v>2340000</v>
      </c>
      <c r="O174" s="14">
        <f ca="1">IF(INDIRECT("Calendar!E"&amp;MATCH($A174,Calendar!A:A,0)-1),0,IF(INDIRECT("Calendar!E"&amp;MATCH($A174,Calendar!A:A,0)-2),1,2))</f>
        <v>0</v>
      </c>
      <c r="Q174" s="44"/>
    </row>
    <row r="175" spans="1:17" x14ac:dyDescent="0.25">
      <c r="A175" s="3">
        <v>44473</v>
      </c>
      <c r="B175" s="53">
        <v>253646</v>
      </c>
      <c r="C175" s="53">
        <v>53828</v>
      </c>
      <c r="D175" s="35">
        <f t="shared" si="19"/>
        <v>253646</v>
      </c>
      <c r="E175" s="35" t="str">
        <f t="shared" ca="1" si="20"/>
        <v/>
      </c>
      <c r="F175" s="35" t="str">
        <f ca="1">IF(ISERROR(MATCH($A175,Calendar!$A$2:$A$2598,0)),"",
IF(VLOOKUP(A175,Calendar!$A$2:$D$2598,3)=0,"",
IF(ISERROR(AVERAGE(OFFSET(E176,0,0,window_size,1))),
IF(COUNTBLANK(OFFSET(E176,0,0,window_size_max-1))=window_size_max-1,"",MAX(OFFSET(D176,0,0,window_size_max-1))),
VLOOKUP(A175,Calendar!$A$2:$D$2598,3)*AVERAGE(OFFSET(E176,0,0,window_size,1))+MAX(OFFSET(D176,0,0,window_size_max-1)))))</f>
        <v/>
      </c>
      <c r="G175" s="35">
        <f t="shared" ca="1" si="16"/>
        <v>53828</v>
      </c>
      <c r="H175" s="35">
        <f t="shared" ca="1" si="17"/>
        <v>617476.15486725664</v>
      </c>
      <c r="I175" s="35">
        <v>388628.98385648517</v>
      </c>
      <c r="J175" s="44">
        <v>226</v>
      </c>
      <c r="K175" s="35">
        <v>415956.56728028128</v>
      </c>
      <c r="L175" s="35">
        <f t="shared" ca="1" si="15"/>
        <v>1823750.1999800722</v>
      </c>
      <c r="M175" s="35">
        <f t="shared" ca="1" si="18"/>
        <v>2283414.5</v>
      </c>
      <c r="N175" s="35">
        <f ca="1">IF(VLOOKUP(A175,Calendar!A:E,5,FALSE)=0,"",IF(ISERROR(O175),minIMSM+add_margin,CEILING(MAX(OFFSET(M175,O175,0),OFFSET(L175,O175,0),minIMSM)+add_margin,roundto)))</f>
        <v>2340000</v>
      </c>
      <c r="O175" s="14">
        <f ca="1">IF(INDIRECT("Calendar!E"&amp;MATCH($A175,Calendar!A:A,0)-1),0,IF(INDIRECT("Calendar!E"&amp;MATCH($A175,Calendar!A:A,0)-2),1,2))</f>
        <v>0</v>
      </c>
      <c r="Q175" s="44"/>
    </row>
    <row r="176" spans="1:17" x14ac:dyDescent="0.25">
      <c r="A176" s="3">
        <v>44470</v>
      </c>
      <c r="B176" s="53">
        <v>323624</v>
      </c>
      <c r="C176" s="53">
        <v>159708</v>
      </c>
      <c r="D176" s="35">
        <f t="shared" si="19"/>
        <v>323624</v>
      </c>
      <c r="E176" s="35" t="str">
        <f t="shared" ca="1" si="20"/>
        <v/>
      </c>
      <c r="F176" s="35" t="str">
        <f ca="1">IF(ISERROR(MATCH($A176,Calendar!$A$2:$A$2598,0)),"",
IF(VLOOKUP(A176,Calendar!$A$2:$D$2598,3)=0,"",
IF(ISERROR(AVERAGE(OFFSET(E177,0,0,window_size,1))),
IF(COUNTBLANK(OFFSET(E177,0,0,window_size_max-1))=window_size_max-1,"",MAX(OFFSET(D177,0,0,window_size_max-1))),
VLOOKUP(A176,Calendar!$A$2:$D$2598,3)*AVERAGE(OFFSET(E177,0,0,window_size,1))+MAX(OFFSET(D177,0,0,window_size_max-1)))))</f>
        <v/>
      </c>
      <c r="G176" s="35">
        <f t="shared" ca="1" si="16"/>
        <v>159708</v>
      </c>
      <c r="H176" s="35">
        <f t="shared" ca="1" si="17"/>
        <v>616799.74778761063</v>
      </c>
      <c r="I176" s="35">
        <v>388936.19681148999</v>
      </c>
      <c r="J176" s="44">
        <v>226</v>
      </c>
      <c r="K176" s="35">
        <v>416285.38281256548</v>
      </c>
      <c r="L176" s="35">
        <f t="shared" ca="1" si="15"/>
        <v>1824027.3579440506</v>
      </c>
      <c r="M176" s="35">
        <f t="shared" ca="1" si="18"/>
        <v>2283414.5</v>
      </c>
      <c r="N176" s="35">
        <f ca="1">IF(VLOOKUP(A176,Calendar!A:E,5,FALSE)=0,"",IF(ISERROR(O176),minIMSM+add_margin,CEILING(MAX(OFFSET(M176,O176,0),OFFSET(L176,O176,0),minIMSM)+add_margin,roundto)))</f>
        <v>2340000</v>
      </c>
      <c r="O176" s="14">
        <f ca="1">IF(INDIRECT("Calendar!E"&amp;MATCH($A176,Calendar!A:A,0)-1),0,IF(INDIRECT("Calendar!E"&amp;MATCH($A176,Calendar!A:A,0)-2),1,2))</f>
        <v>0</v>
      </c>
      <c r="Q176" s="44"/>
    </row>
    <row r="177" spans="1:17" x14ac:dyDescent="0.25">
      <c r="A177" s="3">
        <v>44469</v>
      </c>
      <c r="B177" s="53">
        <v>541420</v>
      </c>
      <c r="C177" s="53">
        <v>337875</v>
      </c>
      <c r="D177" s="35">
        <f t="shared" si="19"/>
        <v>541420</v>
      </c>
      <c r="E177" s="35">
        <f t="shared" ca="1" si="20"/>
        <v>541420</v>
      </c>
      <c r="F177" s="35" t="str">
        <f ca="1">IF(ISERROR(MATCH($A177,Calendar!$A$2:$A$2598,0)),"",
IF(VLOOKUP(A177,Calendar!$A$2:$D$2598,3)=0,"",
IF(ISERROR(AVERAGE(OFFSET(E178,0,0,window_size,1))),
IF(COUNTBLANK(OFFSET(E178,0,0,window_size_max-1))=window_size_max-1,"",MAX(OFFSET(D178,0,0,window_size_max-1))),
VLOOKUP(A177,Calendar!$A$2:$D$2598,3)*AVERAGE(OFFSET(E178,0,0,window_size,1))+MAX(OFFSET(D178,0,0,window_size_max-1)))))</f>
        <v/>
      </c>
      <c r="G177" s="35">
        <f t="shared" ca="1" si="16"/>
        <v>337875</v>
      </c>
      <c r="H177" s="35">
        <f t="shared" ca="1" si="17"/>
        <v>616709.44690265483</v>
      </c>
      <c r="I177" s="35">
        <v>389919.67724351957</v>
      </c>
      <c r="J177" s="44">
        <v>226</v>
      </c>
      <c r="K177" s="35">
        <v>417338.01954705419</v>
      </c>
      <c r="L177" s="35">
        <f t="shared" ca="1" si="15"/>
        <v>1826989.703589112</v>
      </c>
      <c r="M177" s="35">
        <f t="shared" ca="1" si="18"/>
        <v>2283414.5</v>
      </c>
      <c r="N177" s="35">
        <f ca="1">IF(VLOOKUP(A177,Calendar!A:E,5,FALSE)=0,"",IF(ISERROR(O177),minIMSM+add_margin,CEILING(MAX(OFFSET(M177,O177,0),OFFSET(L177,O177,0),minIMSM)+add_margin,roundto)))</f>
        <v>2340000</v>
      </c>
      <c r="O177" s="14">
        <f ca="1">IF(INDIRECT("Calendar!E"&amp;MATCH($A177,Calendar!A:A,0)-1),0,IF(INDIRECT("Calendar!E"&amp;MATCH($A177,Calendar!A:A,0)-2),1,2))</f>
        <v>0</v>
      </c>
      <c r="Q177" s="44"/>
    </row>
    <row r="178" spans="1:17" x14ac:dyDescent="0.25">
      <c r="A178" s="3">
        <v>44468</v>
      </c>
      <c r="B178" s="53">
        <v>518681</v>
      </c>
      <c r="C178" s="53">
        <v>518938</v>
      </c>
      <c r="D178" s="35">
        <f t="shared" si="19"/>
        <v>518681</v>
      </c>
      <c r="E178" s="35">
        <f t="shared" ca="1" si="20"/>
        <v>518681</v>
      </c>
      <c r="F178" s="35" t="str">
        <f ca="1">IF(ISERROR(MATCH($A178,Calendar!$A$2:$A$2598,0)),"",
IF(VLOOKUP(A178,Calendar!$A$2:$D$2598,3)=0,"",
IF(ISERROR(AVERAGE(OFFSET(E179,0,0,window_size,1))),
IF(COUNTBLANK(OFFSET(E179,0,0,window_size_max-1))=window_size_max-1,"",MAX(OFFSET(D179,0,0,window_size_max-1))),
VLOOKUP(A178,Calendar!$A$2:$D$2598,3)*AVERAGE(OFFSET(E179,0,0,window_size,1))+MAX(OFFSET(D179,0,0,window_size_max-1)))))</f>
        <v/>
      </c>
      <c r="G178" s="35">
        <f t="shared" ca="1" si="16"/>
        <v>518938</v>
      </c>
      <c r="H178" s="35">
        <f t="shared" ca="1" si="17"/>
        <v>614163.68141592923</v>
      </c>
      <c r="I178" s="35">
        <v>390062.99341610825</v>
      </c>
      <c r="J178" s="44">
        <v>226</v>
      </c>
      <c r="K178" s="35">
        <v>417491.41341540177</v>
      </c>
      <c r="L178" s="35">
        <f t="shared" ca="1" si="15"/>
        <v>1824888.7803205943</v>
      </c>
      <c r="M178" s="35">
        <f t="shared" ca="1" si="18"/>
        <v>2283414.5</v>
      </c>
      <c r="N178" s="35">
        <f ca="1">IF(VLOOKUP(A178,Calendar!A:E,5,FALSE)=0,"",IF(ISERROR(O178),minIMSM+add_margin,CEILING(MAX(OFFSET(M178,O178,0),OFFSET(L178,O178,0),minIMSM)+add_margin,roundto)))</f>
        <v>2340000</v>
      </c>
      <c r="O178" s="14">
        <f ca="1">IF(INDIRECT("Calendar!E"&amp;MATCH($A178,Calendar!A:A,0)-1),0,IF(INDIRECT("Calendar!E"&amp;MATCH($A178,Calendar!A:A,0)-2),1,2))</f>
        <v>0</v>
      </c>
      <c r="Q178" s="44"/>
    </row>
    <row r="179" spans="1:17" x14ac:dyDescent="0.25">
      <c r="A179" s="3">
        <v>44467</v>
      </c>
      <c r="B179" s="53">
        <v>1026984</v>
      </c>
      <c r="C179" s="53">
        <v>461645</v>
      </c>
      <c r="D179" s="35">
        <f t="shared" si="19"/>
        <v>1026984</v>
      </c>
      <c r="E179" s="35">
        <f t="shared" ca="1" si="20"/>
        <v>1026984</v>
      </c>
      <c r="F179" s="35" t="str">
        <f ca="1">IF(ISERROR(MATCH($A179,Calendar!$A$2:$A$2598,0)),"",
IF(VLOOKUP(A179,Calendar!$A$2:$D$2598,3)=0,"",
IF(ISERROR(AVERAGE(OFFSET(E180,0,0,window_size,1))),
IF(COUNTBLANK(OFFSET(E180,0,0,window_size_max-1))=window_size_max-1,"",MAX(OFFSET(D180,0,0,window_size_max-1))),
VLOOKUP(A179,Calendar!$A$2:$D$2598,3)*AVERAGE(OFFSET(E180,0,0,window_size,1))+MAX(OFFSET(D180,0,0,window_size_max-1)))))</f>
        <v/>
      </c>
      <c r="G179" s="35">
        <f t="shared" ca="1" si="16"/>
        <v>461645</v>
      </c>
      <c r="H179" s="35">
        <f t="shared" ca="1" si="17"/>
        <v>613613.74778761063</v>
      </c>
      <c r="I179" s="35">
        <v>391718.06545429182</v>
      </c>
      <c r="J179" s="44">
        <v>226</v>
      </c>
      <c r="K179" s="35">
        <v>419262.86668369081</v>
      </c>
      <c r="L179" s="35">
        <f t="shared" ca="1" si="15"/>
        <v>1829476.061170314</v>
      </c>
      <c r="M179" s="35">
        <f t="shared" ca="1" si="18"/>
        <v>2283414.5</v>
      </c>
      <c r="N179" s="35">
        <f ca="1">IF(VLOOKUP(A179,Calendar!A:E,5,FALSE)=0,"",IF(ISERROR(O179),minIMSM+add_margin,CEILING(MAX(OFFSET(M179,O179,0),OFFSET(L179,O179,0),minIMSM)+add_margin,roundto)))</f>
        <v>2340000</v>
      </c>
      <c r="O179" s="14">
        <f ca="1">IF(INDIRECT("Calendar!E"&amp;MATCH($A179,Calendar!A:A,0)-1),0,IF(INDIRECT("Calendar!E"&amp;MATCH($A179,Calendar!A:A,0)-2),1,2))</f>
        <v>0</v>
      </c>
      <c r="Q179" s="44"/>
    </row>
    <row r="180" spans="1:17" x14ac:dyDescent="0.25">
      <c r="A180" s="3">
        <v>44466</v>
      </c>
      <c r="B180" s="53">
        <v>775885</v>
      </c>
      <c r="C180" s="53">
        <v>464850</v>
      </c>
      <c r="D180" s="35">
        <f t="shared" si="19"/>
        <v>775885</v>
      </c>
      <c r="E180" s="35" t="str">
        <f t="shared" ca="1" si="20"/>
        <v/>
      </c>
      <c r="F180" s="35" t="str">
        <f ca="1">IF(ISERROR(MATCH($A180,Calendar!$A$2:$A$2598,0)),"",
IF(VLOOKUP(A180,Calendar!$A$2:$D$2598,3)=0,"",
IF(ISERROR(AVERAGE(OFFSET(E181,0,0,window_size,1))),
IF(COUNTBLANK(OFFSET(E181,0,0,window_size_max-1))=window_size_max-1,"",MAX(OFFSET(D181,0,0,window_size_max-1))),
VLOOKUP(A180,Calendar!$A$2:$D$2598,3)*AVERAGE(OFFSET(E181,0,0,window_size,1))+MAX(OFFSET(D181,0,0,window_size_max-1)))))</f>
        <v/>
      </c>
      <c r="G180" s="35">
        <f t="shared" ca="1" si="16"/>
        <v>464850</v>
      </c>
      <c r="H180" s="35">
        <f t="shared" ca="1" si="17"/>
        <v>611131</v>
      </c>
      <c r="I180" s="35">
        <v>394443.41891193186</v>
      </c>
      <c r="J180" s="44">
        <v>226</v>
      </c>
      <c r="K180" s="35">
        <v>422179.86133914866</v>
      </c>
      <c r="L180" s="35">
        <f t="shared" ca="1" si="15"/>
        <v>1835452.5978835311</v>
      </c>
      <c r="M180" s="35">
        <f t="shared" ca="1" si="18"/>
        <v>2283414.5</v>
      </c>
      <c r="N180" s="35">
        <f ca="1">IF(VLOOKUP(A180,Calendar!A:E,5,FALSE)=0,"",IF(ISERROR(O180),minIMSM+add_margin,CEILING(MAX(OFFSET(M180,O180,0),OFFSET(L180,O180,0),minIMSM)+add_margin,roundto)))</f>
        <v>2340000</v>
      </c>
      <c r="O180" s="14">
        <f ca="1">IF(INDIRECT("Calendar!E"&amp;MATCH($A180,Calendar!A:A,0)-1),0,IF(INDIRECT("Calendar!E"&amp;MATCH($A180,Calendar!A:A,0)-2),1,2))</f>
        <v>0</v>
      </c>
      <c r="Q180" s="44"/>
    </row>
    <row r="181" spans="1:17" x14ac:dyDescent="0.25">
      <c r="A181" s="3">
        <v>44463</v>
      </c>
      <c r="B181" s="53">
        <v>827347</v>
      </c>
      <c r="C181" s="53">
        <v>307247</v>
      </c>
      <c r="D181" s="35">
        <f t="shared" si="19"/>
        <v>827347</v>
      </c>
      <c r="E181" s="35" t="str">
        <f t="shared" ca="1" si="20"/>
        <v/>
      </c>
      <c r="F181" s="35" t="str">
        <f ca="1">IF(ISERROR(MATCH($A181,Calendar!$A$2:$A$2598,0)),"",
IF(VLOOKUP(A181,Calendar!$A$2:$D$2598,3)=0,"",
IF(ISERROR(AVERAGE(OFFSET(E182,0,0,window_size,1))),
IF(COUNTBLANK(OFFSET(E182,0,0,window_size_max-1))=window_size_max-1,"",MAX(OFFSET(D182,0,0,window_size_max-1))),
VLOOKUP(A181,Calendar!$A$2:$D$2598,3)*AVERAGE(OFFSET(E182,0,0,window_size,1))+MAX(OFFSET(D182,0,0,window_size_max-1)))))</f>
        <v/>
      </c>
      <c r="G181" s="35">
        <f t="shared" ca="1" si="16"/>
        <v>307247</v>
      </c>
      <c r="H181" s="35">
        <f t="shared" ca="1" si="17"/>
        <v>609581.8495575221</v>
      </c>
      <c r="I181" s="35">
        <v>398075.85877560655</v>
      </c>
      <c r="J181" s="44">
        <v>226</v>
      </c>
      <c r="K181" s="35">
        <v>426067.72683377203</v>
      </c>
      <c r="L181" s="35">
        <f t="shared" ca="1" si="15"/>
        <v>1845178.257375461</v>
      </c>
      <c r="M181" s="35">
        <f t="shared" ca="1" si="18"/>
        <v>2283414.5</v>
      </c>
      <c r="N181" s="35">
        <f ca="1">IF(VLOOKUP(A181,Calendar!A:E,5,FALSE)=0,"",IF(ISERROR(O181),minIMSM+add_margin,CEILING(MAX(OFFSET(M181,O181,0),OFFSET(L181,O181,0),minIMSM)+add_margin,roundto)))</f>
        <v>2340000</v>
      </c>
      <c r="O181" s="14">
        <f ca="1">IF(INDIRECT("Calendar!E"&amp;MATCH($A181,Calendar!A:A,0)-1),0,IF(INDIRECT("Calendar!E"&amp;MATCH($A181,Calendar!A:A,0)-2),1,2))</f>
        <v>0</v>
      </c>
      <c r="Q181" s="44"/>
    </row>
    <row r="182" spans="1:17" x14ac:dyDescent="0.25">
      <c r="A182" s="3">
        <v>44462</v>
      </c>
      <c r="B182" s="53">
        <v>546345</v>
      </c>
      <c r="C182" s="53">
        <v>173714</v>
      </c>
      <c r="D182" s="35">
        <f t="shared" si="19"/>
        <v>546345</v>
      </c>
      <c r="E182" s="35">
        <f t="shared" ca="1" si="20"/>
        <v>546345</v>
      </c>
      <c r="F182" s="35" t="str">
        <f ca="1">IF(ISERROR(MATCH($A182,Calendar!$A$2:$A$2598,0)),"",
IF(VLOOKUP(A182,Calendar!$A$2:$D$2598,3)=0,"",
IF(ISERROR(AVERAGE(OFFSET(E183,0,0,window_size,1))),
IF(COUNTBLANK(OFFSET(E183,0,0,window_size_max-1))=window_size_max-1,"",MAX(OFFSET(D183,0,0,window_size_max-1))),
VLOOKUP(A182,Calendar!$A$2:$D$2598,3)*AVERAGE(OFFSET(E183,0,0,window_size,1))+MAX(OFFSET(D183,0,0,window_size_max-1)))))</f>
        <v/>
      </c>
      <c r="G182" s="35">
        <f t="shared" ca="1" si="16"/>
        <v>173714</v>
      </c>
      <c r="H182" s="35">
        <f t="shared" ca="1" si="17"/>
        <v>608470.69026548672</v>
      </c>
      <c r="I182" s="35">
        <v>396390.95216841152</v>
      </c>
      <c r="J182" s="44">
        <v>226</v>
      </c>
      <c r="K182" s="35">
        <v>424264.34109150968</v>
      </c>
      <c r="L182" s="35">
        <f t="shared" ca="1" si="15"/>
        <v>1838837.2794308648</v>
      </c>
      <c r="M182" s="35">
        <f t="shared" ca="1" si="18"/>
        <v>2283414.5</v>
      </c>
      <c r="N182" s="35">
        <f ca="1">IF(VLOOKUP(A182,Calendar!A:E,5,FALSE)=0,"",IF(ISERROR(O182),minIMSM+add_margin,CEILING(MAX(OFFSET(M182,O182,0),OFFSET(L182,O182,0),minIMSM)+add_margin,roundto)))</f>
        <v>2340000</v>
      </c>
      <c r="O182" s="14">
        <f ca="1">IF(INDIRECT("Calendar!E"&amp;MATCH($A182,Calendar!A:A,0)-1),0,IF(INDIRECT("Calendar!E"&amp;MATCH($A182,Calendar!A:A,0)-2),1,2))</f>
        <v>0</v>
      </c>
      <c r="Q182" s="44"/>
    </row>
    <row r="183" spans="1:17" x14ac:dyDescent="0.25">
      <c r="A183" s="3">
        <v>44461</v>
      </c>
      <c r="B183" s="53">
        <v>920645</v>
      </c>
      <c r="C183" s="53">
        <v>591439</v>
      </c>
      <c r="D183" s="35">
        <f t="shared" si="19"/>
        <v>920645</v>
      </c>
      <c r="E183" s="35">
        <f t="shared" ca="1" si="20"/>
        <v>920645</v>
      </c>
      <c r="F183" s="35" t="str">
        <f ca="1">IF(ISERROR(MATCH($A183,Calendar!$A$2:$A$2598,0)),"",
IF(VLOOKUP(A183,Calendar!$A$2:$D$2598,3)=0,"",
IF(ISERROR(AVERAGE(OFFSET(E184,0,0,window_size,1))),
IF(COUNTBLANK(OFFSET(E184,0,0,window_size_max-1))=window_size_max-1,"",MAX(OFFSET(D184,0,0,window_size_max-1))),
VLOOKUP(A183,Calendar!$A$2:$D$2598,3)*AVERAGE(OFFSET(E184,0,0,window_size,1))+MAX(OFFSET(D184,0,0,window_size_max-1)))))</f>
        <v/>
      </c>
      <c r="G183" s="35">
        <f t="shared" ca="1" si="16"/>
        <v>591439</v>
      </c>
      <c r="H183" s="35">
        <f t="shared" ca="1" si="17"/>
        <v>605545.20796460181</v>
      </c>
      <c r="I183" s="35">
        <v>402757.95423601178</v>
      </c>
      <c r="J183" s="44">
        <v>226</v>
      </c>
      <c r="K183" s="35">
        <v>431079.05752779962</v>
      </c>
      <c r="L183" s="35">
        <f t="shared" ca="1" si="15"/>
        <v>1855674.4747952209</v>
      </c>
      <c r="M183" s="35">
        <f t="shared" ca="1" si="18"/>
        <v>2283414.5</v>
      </c>
      <c r="N183" s="35">
        <f ca="1">IF(VLOOKUP(A183,Calendar!A:E,5,FALSE)=0,"",IF(ISERROR(O183),minIMSM+add_margin,CEILING(MAX(OFFSET(M183,O183,0),OFFSET(L183,O183,0),minIMSM)+add_margin,roundto)))</f>
        <v>2340000</v>
      </c>
      <c r="O183" s="14">
        <f ca="1">IF(INDIRECT("Calendar!E"&amp;MATCH($A183,Calendar!A:A,0)-1),0,IF(INDIRECT("Calendar!E"&amp;MATCH($A183,Calendar!A:A,0)-2),1,2))</f>
        <v>0</v>
      </c>
      <c r="Q183" s="44"/>
    </row>
    <row r="184" spans="1:17" x14ac:dyDescent="0.25">
      <c r="A184" s="3">
        <v>44460</v>
      </c>
      <c r="B184" s="53">
        <v>672534</v>
      </c>
      <c r="C184" s="53">
        <v>70044</v>
      </c>
      <c r="D184" s="35">
        <f t="shared" si="19"/>
        <v>672534</v>
      </c>
      <c r="E184" s="35">
        <f t="shared" ca="1" si="20"/>
        <v>672534</v>
      </c>
      <c r="F184" s="35" t="str">
        <f ca="1">IF(ISERROR(MATCH($A184,Calendar!$A$2:$A$2598,0)),"",
IF(VLOOKUP(A184,Calendar!$A$2:$D$2598,3)=0,"",
IF(ISERROR(AVERAGE(OFFSET(E185,0,0,window_size,1))),
IF(COUNTBLANK(OFFSET(E185,0,0,window_size_max-1))=window_size_max-1,"",MAX(OFFSET(D185,0,0,window_size_max-1))),
VLOOKUP(A184,Calendar!$A$2:$D$2598,3)*AVERAGE(OFFSET(E185,0,0,window_size,1))+MAX(OFFSET(D185,0,0,window_size_max-1)))))</f>
        <v/>
      </c>
      <c r="G184" s="35">
        <f t="shared" ca="1" si="16"/>
        <v>70044</v>
      </c>
      <c r="H184" s="35">
        <f t="shared" ca="1" si="17"/>
        <v>606847.50442477874</v>
      </c>
      <c r="I184" s="35">
        <v>400916.83862283611</v>
      </c>
      <c r="J184" s="44">
        <v>226</v>
      </c>
      <c r="K184" s="35">
        <v>429108.47848651669</v>
      </c>
      <c r="L184" s="35">
        <f t="shared" ca="1" si="15"/>
        <v>1851262.0920356771</v>
      </c>
      <c r="M184" s="35">
        <f t="shared" ca="1" si="18"/>
        <v>2283414.5</v>
      </c>
      <c r="N184" s="35">
        <f ca="1">IF(VLOOKUP(A184,Calendar!A:E,5,FALSE)=0,"",IF(ISERROR(O184),minIMSM+add_margin,CEILING(MAX(OFFSET(M184,O184,0),OFFSET(L184,O184,0),minIMSM)+add_margin,roundto)))</f>
        <v>2340000</v>
      </c>
      <c r="O184" s="14">
        <f ca="1">IF(INDIRECT("Calendar!E"&amp;MATCH($A184,Calendar!A:A,0)-1),0,IF(INDIRECT("Calendar!E"&amp;MATCH($A184,Calendar!A:A,0)-2),1,2))</f>
        <v>0</v>
      </c>
      <c r="Q184" s="44"/>
    </row>
    <row r="185" spans="1:17" x14ac:dyDescent="0.25">
      <c r="A185" s="3">
        <v>44459</v>
      </c>
      <c r="B185" s="53">
        <v>491604</v>
      </c>
      <c r="C185" s="53">
        <v>421560</v>
      </c>
      <c r="D185" s="35">
        <f t="shared" si="19"/>
        <v>491604</v>
      </c>
      <c r="E185" s="35" t="str">
        <f t="shared" ca="1" si="20"/>
        <v/>
      </c>
      <c r="F185" s="35" t="str">
        <f ca="1">IF(ISERROR(MATCH($A185,Calendar!$A$2:$A$2598,0)),"",
IF(VLOOKUP(A185,Calendar!$A$2:$D$2598,3)=0,"",
IF(ISERROR(AVERAGE(OFFSET(E186,0,0,window_size,1))),
IF(COUNTBLANK(OFFSET(E186,0,0,window_size_max-1))=window_size_max-1,"",MAX(OFFSET(D186,0,0,window_size_max-1))),
VLOOKUP(A185,Calendar!$A$2:$D$2598,3)*AVERAGE(OFFSET(E186,0,0,window_size,1))+MAX(OFFSET(D186,0,0,window_size_max-1)))))</f>
        <v/>
      </c>
      <c r="G185" s="35">
        <f t="shared" ca="1" si="16"/>
        <v>421560</v>
      </c>
      <c r="H185" s="35">
        <f t="shared" ca="1" si="17"/>
        <v>604751.5663716814</v>
      </c>
      <c r="I185" s="35">
        <v>405639.47755242442</v>
      </c>
      <c r="J185" s="44">
        <v>226</v>
      </c>
      <c r="K185" s="35">
        <v>434163.20358231961</v>
      </c>
      <c r="L185" s="35">
        <f t="shared" ca="1" si="15"/>
        <v>1863824.8567604083</v>
      </c>
      <c r="M185" s="35">
        <f t="shared" ca="1" si="18"/>
        <v>2283414.5</v>
      </c>
      <c r="N185" s="35">
        <f ca="1">IF(VLOOKUP(A185,Calendar!A:E,5,FALSE)=0,"",IF(ISERROR(O185),minIMSM+add_margin,CEILING(MAX(OFFSET(M185,O185,0),OFFSET(L185,O185,0),minIMSM)+add_margin,roundto)))</f>
        <v>2340000</v>
      </c>
      <c r="O185" s="14">
        <f ca="1">IF(INDIRECT("Calendar!E"&amp;MATCH($A185,Calendar!A:A,0)-1),0,IF(INDIRECT("Calendar!E"&amp;MATCH($A185,Calendar!A:A,0)-2),1,2))</f>
        <v>0</v>
      </c>
      <c r="Q185" s="44"/>
    </row>
    <row r="186" spans="1:17" x14ac:dyDescent="0.25">
      <c r="A186" s="3">
        <v>44456</v>
      </c>
      <c r="B186" s="53">
        <v>265730</v>
      </c>
      <c r="C186" s="53">
        <v>55893</v>
      </c>
      <c r="D186" s="35">
        <f t="shared" si="19"/>
        <v>265730</v>
      </c>
      <c r="E186" s="35" t="str">
        <f t="shared" ca="1" si="20"/>
        <v/>
      </c>
      <c r="F186" s="35" t="str">
        <f ca="1">IF(ISERROR(MATCH($A186,Calendar!$A$2:$A$2598,0)),"",
IF(VLOOKUP(A186,Calendar!$A$2:$D$2598,3)=0,"",
IF(ISERROR(AVERAGE(OFFSET(E187,0,0,window_size,1))),
IF(COUNTBLANK(OFFSET(E187,0,0,window_size_max-1))=window_size_max-1,"",MAX(OFFSET(D187,0,0,window_size_max-1))),
VLOOKUP(A186,Calendar!$A$2:$D$2598,3)*AVERAGE(OFFSET(E187,0,0,window_size,1))+MAX(OFFSET(D187,0,0,window_size_max-1)))))</f>
        <v/>
      </c>
      <c r="G186" s="35">
        <f t="shared" ca="1" si="16"/>
        <v>55893</v>
      </c>
      <c r="H186" s="35">
        <f t="shared" ca="1" si="17"/>
        <v>604545.07964601775</v>
      </c>
      <c r="I186" s="35">
        <v>405971.38738033618</v>
      </c>
      <c r="J186" s="44">
        <v>226</v>
      </c>
      <c r="K186" s="35">
        <v>434518.4526203475</v>
      </c>
      <c r="L186" s="35">
        <f t="shared" ca="1" si="15"/>
        <v>1864648.5922450256</v>
      </c>
      <c r="M186" s="35">
        <f t="shared" ca="1" si="18"/>
        <v>2283414.5</v>
      </c>
      <c r="N186" s="35">
        <f ca="1">IF(VLOOKUP(A186,Calendar!A:E,5,FALSE)=0,"",IF(ISERROR(O186),minIMSM+add_margin,CEILING(MAX(OFFSET(M186,O186,0),OFFSET(L186,O186,0),minIMSM)+add_margin,roundto)))</f>
        <v>2340000</v>
      </c>
      <c r="O186" s="14">
        <f ca="1">IF(INDIRECT("Calendar!E"&amp;MATCH($A186,Calendar!A:A,0)-1),0,IF(INDIRECT("Calendar!E"&amp;MATCH($A186,Calendar!A:A,0)-2),1,2))</f>
        <v>0</v>
      </c>
      <c r="Q186" s="44"/>
    </row>
    <row r="187" spans="1:17" x14ac:dyDescent="0.25">
      <c r="A187" s="3">
        <v>44455</v>
      </c>
      <c r="B187" s="53">
        <v>210365</v>
      </c>
      <c r="C187" s="53">
        <v>45093</v>
      </c>
      <c r="D187" s="35">
        <f t="shared" si="19"/>
        <v>210365</v>
      </c>
      <c r="E187" s="35">
        <f t="shared" ca="1" si="20"/>
        <v>210365</v>
      </c>
      <c r="F187" s="35" t="str">
        <f ca="1">IF(ISERROR(MATCH($A187,Calendar!$A$2:$A$2598,0)),"",
IF(VLOOKUP(A187,Calendar!$A$2:$D$2598,3)=0,"",
IF(ISERROR(AVERAGE(OFFSET(E188,0,0,window_size,1))),
IF(COUNTBLANK(OFFSET(E188,0,0,window_size_max-1))=window_size_max-1,"",MAX(OFFSET(D188,0,0,window_size_max-1))),
VLOOKUP(A187,Calendar!$A$2:$D$2598,3)*AVERAGE(OFFSET(E188,0,0,window_size,1))+MAX(OFFSET(D188,0,0,window_size_max-1)))))</f>
        <v/>
      </c>
      <c r="G187" s="35">
        <f t="shared" ca="1" si="16"/>
        <v>45093</v>
      </c>
      <c r="H187" s="35">
        <f t="shared" ca="1" si="17"/>
        <v>603281</v>
      </c>
      <c r="I187" s="35">
        <v>406580.29110159806</v>
      </c>
      <c r="J187" s="44">
        <v>226</v>
      </c>
      <c r="K187" s="35">
        <v>435170.17318731843</v>
      </c>
      <c r="L187" s="35">
        <f t="shared" ca="1" si="15"/>
        <v>1865274.5022432234</v>
      </c>
      <c r="M187" s="35">
        <f t="shared" ca="1" si="18"/>
        <v>2283414.5</v>
      </c>
      <c r="N187" s="35">
        <f ca="1">IF(VLOOKUP(A187,Calendar!A:E,5,FALSE)=0,"",IF(ISERROR(O187),minIMSM+add_margin,CEILING(MAX(OFFSET(M187,O187,0),OFFSET(L187,O187,0),minIMSM)+add_margin,roundto)))</f>
        <v>2340000</v>
      </c>
      <c r="O187" s="14">
        <f ca="1">IF(INDIRECT("Calendar!E"&amp;MATCH($A187,Calendar!A:A,0)-1),0,IF(INDIRECT("Calendar!E"&amp;MATCH($A187,Calendar!A:A,0)-2),1,2))</f>
        <v>0</v>
      </c>
      <c r="Q187" s="44"/>
    </row>
    <row r="188" spans="1:17" x14ac:dyDescent="0.25">
      <c r="A188" s="3">
        <v>44454</v>
      </c>
      <c r="B188" s="53">
        <v>418253</v>
      </c>
      <c r="C188" s="53">
        <v>164411</v>
      </c>
      <c r="D188" s="35">
        <f t="shared" si="19"/>
        <v>418253</v>
      </c>
      <c r="E188" s="35">
        <f t="shared" ca="1" si="20"/>
        <v>418253</v>
      </c>
      <c r="F188" s="35" t="str">
        <f ca="1">IF(ISERROR(MATCH($A188,Calendar!$A$2:$A$2598,0)),"",
IF(VLOOKUP(A188,Calendar!$A$2:$D$2598,3)=0,"",
IF(ISERROR(AVERAGE(OFFSET(E189,0,0,window_size,1))),
IF(COUNTBLANK(OFFSET(E189,0,0,window_size_max-1))=window_size_max-1,"",MAX(OFFSET(D189,0,0,window_size_max-1))),
VLOOKUP(A188,Calendar!$A$2:$D$2598,3)*AVERAGE(OFFSET(E189,0,0,window_size,1))+MAX(OFFSET(D189,0,0,window_size_max-1)))))</f>
        <v/>
      </c>
      <c r="G188" s="35">
        <f t="shared" ca="1" si="16"/>
        <v>164411</v>
      </c>
      <c r="H188" s="35">
        <f t="shared" ca="1" si="17"/>
        <v>604144.95132743358</v>
      </c>
      <c r="I188" s="35">
        <v>406699.6324403914</v>
      </c>
      <c r="J188" s="44">
        <v>226</v>
      </c>
      <c r="K188" s="35">
        <v>435297.90636132541</v>
      </c>
      <c r="L188" s="35">
        <f t="shared" ca="1" si="15"/>
        <v>1866508.8797752773</v>
      </c>
      <c r="M188" s="35">
        <f t="shared" ca="1" si="18"/>
        <v>2335164.1999999997</v>
      </c>
      <c r="N188" s="35">
        <f ca="1">IF(VLOOKUP(A188,Calendar!A:E,5,FALSE)=0,"",IF(ISERROR(O188),minIMSM+add_margin,CEILING(MAX(OFFSET(M188,O188,0),OFFSET(L188,O188,0),minIMSM)+add_margin,roundto)))</f>
        <v>2390000</v>
      </c>
      <c r="O188" s="14">
        <f ca="1">IF(INDIRECT("Calendar!E"&amp;MATCH($A188,Calendar!A:A,0)-1),0,IF(INDIRECT("Calendar!E"&amp;MATCH($A188,Calendar!A:A,0)-2),1,2))</f>
        <v>0</v>
      </c>
      <c r="Q188" s="44"/>
    </row>
    <row r="189" spans="1:17" x14ac:dyDescent="0.25">
      <c r="A189" s="3">
        <v>44453</v>
      </c>
      <c r="B189" s="53">
        <v>662949</v>
      </c>
      <c r="C189" s="53">
        <v>343262</v>
      </c>
      <c r="D189" s="35">
        <f t="shared" si="19"/>
        <v>662949</v>
      </c>
      <c r="E189" s="35">
        <f t="shared" ca="1" si="20"/>
        <v>662949</v>
      </c>
      <c r="F189" s="35" t="str">
        <f ca="1">IF(ISERROR(MATCH($A189,Calendar!$A$2:$A$2598,0)),"",
IF(VLOOKUP(A189,Calendar!$A$2:$D$2598,3)=0,"",
IF(ISERROR(AVERAGE(OFFSET(E190,0,0,window_size,1))),
IF(COUNTBLANK(OFFSET(E190,0,0,window_size_max-1))=window_size_max-1,"",MAX(OFFSET(D190,0,0,window_size_max-1))),
VLOOKUP(A189,Calendar!$A$2:$D$2598,3)*AVERAGE(OFFSET(E190,0,0,window_size,1))+MAX(OFFSET(D190,0,0,window_size_max-1)))))</f>
        <v/>
      </c>
      <c r="G189" s="35">
        <f t="shared" ca="1" si="16"/>
        <v>343262</v>
      </c>
      <c r="H189" s="35">
        <f t="shared" ca="1" si="17"/>
        <v>603131.03982300882</v>
      </c>
      <c r="I189" s="35">
        <v>408360.21739563328</v>
      </c>
      <c r="J189" s="44">
        <v>226</v>
      </c>
      <c r="K189" s="35">
        <v>437075.26020355651</v>
      </c>
      <c r="L189" s="35">
        <f t="shared" ca="1" si="15"/>
        <v>1870649.2944133226</v>
      </c>
      <c r="M189" s="35">
        <f t="shared" ca="1" si="18"/>
        <v>2733113.8</v>
      </c>
      <c r="N189" s="35">
        <f ca="1">IF(VLOOKUP(A189,Calendar!A:E,5,FALSE)=0,"",IF(ISERROR(O189),minIMSM+add_margin,CEILING(MAX(OFFSET(M189,O189,0),OFFSET(L189,O189,0),minIMSM)+add_margin,roundto)))</f>
        <v>2790000</v>
      </c>
      <c r="O189" s="14">
        <f ca="1">IF(INDIRECT("Calendar!E"&amp;MATCH($A189,Calendar!A:A,0)-1),0,IF(INDIRECT("Calendar!E"&amp;MATCH($A189,Calendar!A:A,0)-2),1,2))</f>
        <v>0</v>
      </c>
      <c r="Q189" s="44"/>
    </row>
    <row r="190" spans="1:17" x14ac:dyDescent="0.25">
      <c r="A190" s="3">
        <v>44452</v>
      </c>
      <c r="B190" s="53">
        <v>754547</v>
      </c>
      <c r="C190" s="53">
        <v>384051</v>
      </c>
      <c r="D190" s="35">
        <f t="shared" si="19"/>
        <v>754547</v>
      </c>
      <c r="E190" s="35" t="str">
        <f t="shared" ca="1" si="20"/>
        <v/>
      </c>
      <c r="F190" s="35" t="str">
        <f ca="1">IF(ISERROR(MATCH($A190,Calendar!$A$2:$A$2598,0)),"",
IF(VLOOKUP(A190,Calendar!$A$2:$D$2598,3)=0,"",
IF(ISERROR(AVERAGE(OFFSET(E191,0,0,window_size,1))),
IF(COUNTBLANK(OFFSET(E191,0,0,window_size_max-1))=window_size_max-1,"",MAX(OFFSET(D191,0,0,window_size_max-1))),
VLOOKUP(A190,Calendar!$A$2:$D$2598,3)*AVERAGE(OFFSET(E191,0,0,window_size,1))+MAX(OFFSET(D191,0,0,window_size_max-1)))))</f>
        <v/>
      </c>
      <c r="G190" s="35">
        <f t="shared" ca="1" si="16"/>
        <v>384051</v>
      </c>
      <c r="H190" s="35">
        <f t="shared" ca="1" si="17"/>
        <v>602325.16814159288</v>
      </c>
      <c r="I190" s="35">
        <v>410940.32171058032</v>
      </c>
      <c r="J190" s="44">
        <v>226</v>
      </c>
      <c r="K190" s="35">
        <v>439836.79209811724</v>
      </c>
      <c r="L190" s="35">
        <f t="shared" ca="1" si="15"/>
        <v>1877851.8652261328</v>
      </c>
      <c r="M190" s="35">
        <f t="shared" ca="1" si="18"/>
        <v>2733113.8</v>
      </c>
      <c r="N190" s="35">
        <f ca="1">IF(VLOOKUP(A190,Calendar!A:E,5,FALSE)=0,"",IF(ISERROR(O190),minIMSM+add_margin,CEILING(MAX(OFFSET(M190,O190,0),OFFSET(L190,O190,0),minIMSM)+add_margin,roundto)))</f>
        <v>2790000</v>
      </c>
      <c r="O190" s="14">
        <f ca="1">IF(INDIRECT("Calendar!E"&amp;MATCH($A190,Calendar!A:A,0)-1),0,IF(INDIRECT("Calendar!E"&amp;MATCH($A190,Calendar!A:A,0)-2),1,2))</f>
        <v>0</v>
      </c>
      <c r="Q190" s="44"/>
    </row>
    <row r="191" spans="1:17" x14ac:dyDescent="0.25">
      <c r="A191" s="3">
        <v>44449</v>
      </c>
      <c r="B191" s="53">
        <v>513387</v>
      </c>
      <c r="C191" s="53">
        <v>320346</v>
      </c>
      <c r="D191" s="35">
        <f t="shared" si="19"/>
        <v>513387</v>
      </c>
      <c r="E191" s="35" t="str">
        <f t="shared" ca="1" si="20"/>
        <v/>
      </c>
      <c r="F191" s="35" t="str">
        <f ca="1">IF(ISERROR(MATCH($A191,Calendar!$A$2:$A$2598,0)),"",
IF(VLOOKUP(A191,Calendar!$A$2:$D$2598,3)=0,"",
IF(ISERROR(AVERAGE(OFFSET(E192,0,0,window_size,1))),
IF(COUNTBLANK(OFFSET(E192,0,0,window_size_max-1))=window_size_max-1,"",MAX(OFFSET(D192,0,0,window_size_max-1))),
VLOOKUP(A191,Calendar!$A$2:$D$2598,3)*AVERAGE(OFFSET(E192,0,0,window_size,1))+MAX(OFFSET(D192,0,0,window_size_max-1)))))</f>
        <v/>
      </c>
      <c r="G191" s="35">
        <f t="shared" ca="1" si="16"/>
        <v>320346</v>
      </c>
      <c r="H191" s="35">
        <f t="shared" ca="1" si="17"/>
        <v>601495.70796460181</v>
      </c>
      <c r="I191" s="35">
        <v>412487.77977666719</v>
      </c>
      <c r="J191" s="44">
        <v>226</v>
      </c>
      <c r="K191" s="35">
        <v>441493.06420317822</v>
      </c>
      <c r="L191" s="35">
        <f t="shared" ca="1" si="15"/>
        <v>1881825.5941538187</v>
      </c>
      <c r="M191" s="35">
        <f t="shared" ca="1" si="18"/>
        <v>2733113.8</v>
      </c>
      <c r="N191" s="35">
        <f ca="1">IF(VLOOKUP(A191,Calendar!A:E,5,FALSE)=0,"",IF(ISERROR(O191),minIMSM+add_margin,CEILING(MAX(OFFSET(M191,O191,0),OFFSET(L191,O191,0),minIMSM)+add_margin,roundto)))</f>
        <v>2790000</v>
      </c>
      <c r="O191" s="14">
        <f ca="1">IF(INDIRECT("Calendar!E"&amp;MATCH($A191,Calendar!A:A,0)-1),0,IF(INDIRECT("Calendar!E"&amp;MATCH($A191,Calendar!A:A,0)-2),1,2))</f>
        <v>0</v>
      </c>
      <c r="Q191" s="44"/>
    </row>
    <row r="192" spans="1:17" x14ac:dyDescent="0.25">
      <c r="A192" s="3">
        <v>44448</v>
      </c>
      <c r="B192" s="53">
        <v>673807</v>
      </c>
      <c r="C192" s="53">
        <v>428044</v>
      </c>
      <c r="D192" s="35">
        <f t="shared" si="19"/>
        <v>673807</v>
      </c>
      <c r="E192" s="35">
        <f t="shared" ca="1" si="20"/>
        <v>673807</v>
      </c>
      <c r="F192" s="35" t="str">
        <f ca="1">IF(ISERROR(MATCH($A192,Calendar!$A$2:$A$2598,0)),"",
IF(VLOOKUP(A192,Calendar!$A$2:$D$2598,3)=0,"",
IF(ISERROR(AVERAGE(OFFSET(E193,0,0,window_size,1))),
IF(COUNTBLANK(OFFSET(E193,0,0,window_size_max-1))=window_size_max-1,"",MAX(OFFSET(D193,0,0,window_size_max-1))),
VLOOKUP(A192,Calendar!$A$2:$D$2598,3)*AVERAGE(OFFSET(E193,0,0,window_size,1))+MAX(OFFSET(D193,0,0,window_size_max-1)))))</f>
        <v/>
      </c>
      <c r="G192" s="35">
        <f t="shared" ca="1" si="16"/>
        <v>428044</v>
      </c>
      <c r="H192" s="35">
        <f t="shared" ca="1" si="17"/>
        <v>600735.82743362826</v>
      </c>
      <c r="I192" s="35">
        <v>413488.39837524248</v>
      </c>
      <c r="J192" s="44">
        <v>226</v>
      </c>
      <c r="K192" s="35">
        <v>442564.04422450846</v>
      </c>
      <c r="L192" s="35">
        <f t="shared" ca="1" si="15"/>
        <v>1884171.5556847027</v>
      </c>
      <c r="M192" s="35">
        <f t="shared" ca="1" si="18"/>
        <v>2733113.8</v>
      </c>
      <c r="N192" s="35">
        <f ca="1">IF(VLOOKUP(A192,Calendar!A:E,5,FALSE)=0,"",IF(ISERROR(O192),minIMSM+add_margin,CEILING(MAX(OFFSET(M192,O192,0),OFFSET(L192,O192,0),minIMSM)+add_margin,roundto)))</f>
        <v>2790000</v>
      </c>
      <c r="O192" s="14">
        <f ca="1">IF(INDIRECT("Calendar!E"&amp;MATCH($A192,Calendar!A:A,0)-1),0,IF(INDIRECT("Calendar!E"&amp;MATCH($A192,Calendar!A:A,0)-2),1,2))</f>
        <v>0</v>
      </c>
      <c r="Q192" s="44"/>
    </row>
    <row r="193" spans="1:17" x14ac:dyDescent="0.25">
      <c r="A193" s="3">
        <v>44447</v>
      </c>
      <c r="B193" s="53">
        <v>1024299</v>
      </c>
      <c r="C193" s="53">
        <v>935816</v>
      </c>
      <c r="D193" s="35">
        <f t="shared" si="19"/>
        <v>1024299</v>
      </c>
      <c r="E193" s="35">
        <f t="shared" ca="1" si="20"/>
        <v>1024299</v>
      </c>
      <c r="F193" s="35" t="str">
        <f ca="1">IF(ISERROR(MATCH($A193,Calendar!$A$2:$A$2598,0)),"",
IF(VLOOKUP(A193,Calendar!$A$2:$D$2598,3)=0,"",
IF(ISERROR(AVERAGE(OFFSET(E194,0,0,window_size,1))),
IF(COUNTBLANK(OFFSET(E194,0,0,window_size_max-1))=window_size_max-1,"",MAX(OFFSET(D194,0,0,window_size_max-1))),
VLOOKUP(A193,Calendar!$A$2:$D$2598,3)*AVERAGE(OFFSET(E194,0,0,window_size,1))+MAX(OFFSET(D194,0,0,window_size_max-1)))))</f>
        <v/>
      </c>
      <c r="G193" s="35">
        <f t="shared" ca="1" si="16"/>
        <v>935816</v>
      </c>
      <c r="H193" s="35">
        <f t="shared" ca="1" si="17"/>
        <v>597111.9336283186</v>
      </c>
      <c r="I193" s="35">
        <v>412304.83317125682</v>
      </c>
      <c r="J193" s="44">
        <v>226</v>
      </c>
      <c r="K193" s="35">
        <v>441297.25317223824</v>
      </c>
      <c r="L193" s="35">
        <f t="shared" ca="1" si="15"/>
        <v>1876873.9678278095</v>
      </c>
      <c r="M193" s="35">
        <f t="shared" ca="1" si="18"/>
        <v>2733113.8</v>
      </c>
      <c r="N193" s="35">
        <f ca="1">IF(VLOOKUP(A193,Calendar!A:E,5,FALSE)=0,"",IF(ISERROR(O193),minIMSM+add_margin,CEILING(MAX(OFFSET(M193,O193,0),OFFSET(L193,O193,0),minIMSM)+add_margin,roundto)))</f>
        <v>2790000</v>
      </c>
      <c r="O193" s="14">
        <f ca="1">IF(INDIRECT("Calendar!E"&amp;MATCH($A193,Calendar!A:A,0)-1),0,IF(INDIRECT("Calendar!E"&amp;MATCH($A193,Calendar!A:A,0)-2),1,2))</f>
        <v>0</v>
      </c>
      <c r="Q193" s="44"/>
    </row>
    <row r="194" spans="1:17" x14ac:dyDescent="0.25">
      <c r="A194" s="3">
        <v>44446</v>
      </c>
      <c r="B194" s="53">
        <v>1086034</v>
      </c>
      <c r="C194" s="53">
        <v>364152</v>
      </c>
      <c r="D194" s="35">
        <f t="shared" si="19"/>
        <v>1086034</v>
      </c>
      <c r="E194" s="35">
        <f t="shared" ca="1" si="20"/>
        <v>1086034</v>
      </c>
      <c r="F194" s="35" t="str">
        <f ca="1">IF(ISERROR(MATCH($A194,Calendar!$A$2:$A$2598,0)),"",
IF(VLOOKUP(A194,Calendar!$A$2:$D$2598,3)=0,"",
IF(ISERROR(AVERAGE(OFFSET(E195,0,0,window_size,1))),
IF(COUNTBLANK(OFFSET(E195,0,0,window_size_max-1))=window_size_max-1,"",MAX(OFFSET(D195,0,0,window_size_max-1))),
VLOOKUP(A194,Calendar!$A$2:$D$2598,3)*AVERAGE(OFFSET(E195,0,0,window_size,1))+MAX(OFFSET(D195,0,0,window_size_max-1)))))</f>
        <v/>
      </c>
      <c r="G194" s="35">
        <f t="shared" ca="1" si="16"/>
        <v>364152</v>
      </c>
      <c r="H194" s="35">
        <f t="shared" ca="1" si="17"/>
        <v>596477.77876106196</v>
      </c>
      <c r="I194" s="35">
        <v>416190.61032432405</v>
      </c>
      <c r="J194" s="44">
        <v>226</v>
      </c>
      <c r="K194" s="35">
        <v>445456.27010856348</v>
      </c>
      <c r="L194" s="35">
        <f t="shared" ca="1" si="15"/>
        <v>1888300.9620758961</v>
      </c>
      <c r="M194" s="35">
        <f t="shared" ca="1" si="18"/>
        <v>2733113.8</v>
      </c>
      <c r="N194" s="35">
        <f ca="1">IF(VLOOKUP(A194,Calendar!A:E,5,FALSE)=0,"",IF(ISERROR(O194),minIMSM+add_margin,CEILING(MAX(OFFSET(M194,O194,0),OFFSET(L194,O194,0),minIMSM)+add_margin,roundto)))</f>
        <v>2790000</v>
      </c>
      <c r="O194" s="14">
        <f ca="1">IF(INDIRECT("Calendar!E"&amp;MATCH($A194,Calendar!A:A,0)-1),0,IF(INDIRECT("Calendar!E"&amp;MATCH($A194,Calendar!A:A,0)-2),1,2))</f>
        <v>0</v>
      </c>
      <c r="Q194" s="44"/>
    </row>
    <row r="195" spans="1:17" x14ac:dyDescent="0.25">
      <c r="A195" s="3">
        <v>44445</v>
      </c>
      <c r="B195" s="53">
        <v>489950</v>
      </c>
      <c r="C195" s="53">
        <v>157980</v>
      </c>
      <c r="D195" s="35">
        <f t="shared" si="19"/>
        <v>489950</v>
      </c>
      <c r="E195" s="35" t="str">
        <f t="shared" ca="1" si="20"/>
        <v/>
      </c>
      <c r="F195" s="35" t="str">
        <f ca="1">IF(ISERROR(MATCH($A195,Calendar!$A$2:$A$2598,0)),"",
IF(VLOOKUP(A195,Calendar!$A$2:$D$2598,3)=0,"",
IF(ISERROR(AVERAGE(OFFSET(E196,0,0,window_size,1))),
IF(COUNTBLANK(OFFSET(E196,0,0,window_size_max-1))=window_size_max-1,"",MAX(OFFSET(D196,0,0,window_size_max-1))),
VLOOKUP(A195,Calendar!$A$2:$D$2598,3)*AVERAGE(OFFSET(E196,0,0,window_size,1))+MAX(OFFSET(D196,0,0,window_size_max-1)))))</f>
        <v/>
      </c>
      <c r="G195" s="35">
        <f t="shared" ca="1" si="16"/>
        <v>157980</v>
      </c>
      <c r="H195" s="35">
        <f t="shared" ca="1" si="17"/>
        <v>596405.84513274336</v>
      </c>
      <c r="I195" s="35">
        <v>417287.89662954403</v>
      </c>
      <c r="J195" s="44">
        <v>226</v>
      </c>
      <c r="K195" s="35">
        <v>446630.7153090057</v>
      </c>
      <c r="L195" s="35">
        <f t="shared" ca="1" si="15"/>
        <v>1891634.9195288597</v>
      </c>
      <c r="M195" s="35">
        <f t="shared" ca="1" si="18"/>
        <v>2733113.8</v>
      </c>
      <c r="N195" s="35">
        <f ca="1">IF(VLOOKUP(A195,Calendar!A:E,5,FALSE)=0,"",IF(ISERROR(O195),minIMSM+add_margin,CEILING(MAX(OFFSET(M195,O195,0),OFFSET(L195,O195,0),minIMSM)+add_margin,roundto)))</f>
        <v>2790000</v>
      </c>
      <c r="O195" s="14">
        <f ca="1">IF(INDIRECT("Calendar!E"&amp;MATCH($A195,Calendar!A:A,0)-1),0,IF(INDIRECT("Calendar!E"&amp;MATCH($A195,Calendar!A:A,0)-2),1,2))</f>
        <v>0</v>
      </c>
      <c r="Q195" s="44"/>
    </row>
    <row r="196" spans="1:17" x14ac:dyDescent="0.25">
      <c r="A196" s="3">
        <v>44442</v>
      </c>
      <c r="B196" s="53">
        <v>224279</v>
      </c>
      <c r="C196" s="53">
        <v>101051</v>
      </c>
      <c r="D196" s="35">
        <f t="shared" si="19"/>
        <v>224279</v>
      </c>
      <c r="E196" s="35" t="str">
        <f t="shared" ca="1" si="20"/>
        <v/>
      </c>
      <c r="F196" s="35" t="str">
        <f ca="1">IF(ISERROR(MATCH($A196,Calendar!$A$2:$A$2598,0)),"",
IF(VLOOKUP(A196,Calendar!$A$2:$D$2598,3)=0,"",
IF(ISERROR(AVERAGE(OFFSET(E197,0,0,window_size,1))),
IF(COUNTBLANK(OFFSET(E197,0,0,window_size_max-1))=window_size_max-1,"",MAX(OFFSET(D197,0,0,window_size_max-1))),
VLOOKUP(A196,Calendar!$A$2:$D$2598,3)*AVERAGE(OFFSET(E197,0,0,window_size,1))+MAX(OFFSET(D197,0,0,window_size_max-1)))))</f>
        <v/>
      </c>
      <c r="G196" s="35">
        <f t="shared" ca="1" si="16"/>
        <v>101051</v>
      </c>
      <c r="H196" s="35">
        <f t="shared" ca="1" si="17"/>
        <v>595173.47345132742</v>
      </c>
      <c r="I196" s="35">
        <v>414751.08178760699</v>
      </c>
      <c r="J196" s="44">
        <v>226</v>
      </c>
      <c r="K196" s="35">
        <v>443915.51691333618</v>
      </c>
      <c r="L196" s="35">
        <f t="shared" ca="1" si="15"/>
        <v>1882528.4725000025</v>
      </c>
      <c r="M196" s="35">
        <f t="shared" ca="1" si="18"/>
        <v>2733113.8</v>
      </c>
      <c r="N196" s="35">
        <f ca="1">IF(VLOOKUP(A196,Calendar!A:E,5,FALSE)=0,"",IF(ISERROR(O196),minIMSM+add_margin,CEILING(MAX(OFFSET(M196,O196,0),OFFSET(L196,O196,0),minIMSM)+add_margin,roundto)))</f>
        <v>2790000</v>
      </c>
      <c r="O196" s="14">
        <f ca="1">IF(INDIRECT("Calendar!E"&amp;MATCH($A196,Calendar!A:A,0)-1),0,IF(INDIRECT("Calendar!E"&amp;MATCH($A196,Calendar!A:A,0)-2),1,2))</f>
        <v>0</v>
      </c>
      <c r="Q196" s="44"/>
    </row>
    <row r="197" spans="1:17" x14ac:dyDescent="0.25">
      <c r="A197" s="3">
        <v>44441</v>
      </c>
      <c r="B197" s="53">
        <v>963462</v>
      </c>
      <c r="C197" s="53">
        <v>609343</v>
      </c>
      <c r="D197" s="35">
        <f t="shared" si="19"/>
        <v>963462</v>
      </c>
      <c r="E197" s="35">
        <f t="shared" ca="1" si="20"/>
        <v>963462</v>
      </c>
      <c r="F197" s="35" t="str">
        <f ca="1">IF(ISERROR(MATCH($A197,Calendar!$A$2:$A$2598,0)),"",
IF(VLOOKUP(A197,Calendar!$A$2:$D$2598,3)=0,"",
IF(ISERROR(AVERAGE(OFFSET(E198,0,0,window_size,1))),
IF(COUNTBLANK(OFFSET(E198,0,0,window_size_max-1))=window_size_max-1,"",MAX(OFFSET(D198,0,0,window_size_max-1))),
VLOOKUP(A197,Calendar!$A$2:$D$2598,3)*AVERAGE(OFFSET(E198,0,0,window_size,1))+MAX(OFFSET(D198,0,0,window_size_max-1)))))</f>
        <v/>
      </c>
      <c r="G197" s="35">
        <f t="shared" ca="1" si="16"/>
        <v>609343</v>
      </c>
      <c r="H197" s="35">
        <f t="shared" ca="1" si="17"/>
        <v>591995.87610619469</v>
      </c>
      <c r="I197" s="35">
        <v>410971.03904323501</v>
      </c>
      <c r="J197" s="44">
        <v>226</v>
      </c>
      <c r="K197" s="35">
        <v>439869.66940984078</v>
      </c>
      <c r="L197" s="35">
        <f t="shared" ca="1" si="15"/>
        <v>1867617.9173947328</v>
      </c>
      <c r="M197" s="35">
        <f t="shared" ca="1" si="18"/>
        <v>2733113.8</v>
      </c>
      <c r="N197" s="35">
        <f ca="1">IF(VLOOKUP(A197,Calendar!A:E,5,FALSE)=0,"",IF(ISERROR(O197),minIMSM+add_margin,CEILING(MAX(OFFSET(M197,O197,0),OFFSET(L197,O197,0),minIMSM)+add_margin,roundto)))</f>
        <v>2790000</v>
      </c>
      <c r="O197" s="14">
        <f ca="1">IF(INDIRECT("Calendar!E"&amp;MATCH($A197,Calendar!A:A,0)-1),0,IF(INDIRECT("Calendar!E"&amp;MATCH($A197,Calendar!A:A,0)-2),1,2))</f>
        <v>0</v>
      </c>
      <c r="Q197" s="44"/>
    </row>
    <row r="198" spans="1:17" x14ac:dyDescent="0.25">
      <c r="A198" s="3">
        <v>44440</v>
      </c>
      <c r="B198" s="53">
        <v>1343185</v>
      </c>
      <c r="C198" s="53">
        <v>870921</v>
      </c>
      <c r="D198" s="35">
        <f t="shared" si="19"/>
        <v>1343185</v>
      </c>
      <c r="E198" s="35">
        <f t="shared" ca="1" si="20"/>
        <v>1343185</v>
      </c>
      <c r="F198" s="35" t="str">
        <f ca="1">IF(ISERROR(MATCH($A198,Calendar!$A$2:$A$2598,0)),"",
IF(VLOOKUP(A198,Calendar!$A$2:$D$2598,3)=0,"",
IF(ISERROR(AVERAGE(OFFSET(E199,0,0,window_size,1))),
IF(COUNTBLANK(OFFSET(E199,0,0,window_size_max-1))=window_size_max-1,"",MAX(OFFSET(D199,0,0,window_size_max-1))),
VLOOKUP(A198,Calendar!$A$2:$D$2598,3)*AVERAGE(OFFSET(E199,0,0,window_size,1))+MAX(OFFSET(D199,0,0,window_size_max-1)))))</f>
        <v/>
      </c>
      <c r="G198" s="35">
        <f t="shared" ca="1" si="16"/>
        <v>870921</v>
      </c>
      <c r="H198" s="35">
        <f t="shared" ca="1" si="17"/>
        <v>586606.26548672561</v>
      </c>
      <c r="I198" s="35">
        <v>408474.46839726222</v>
      </c>
      <c r="J198" s="44">
        <v>226</v>
      </c>
      <c r="K198" s="35">
        <v>437197.54509845632</v>
      </c>
      <c r="L198" s="35">
        <f t="shared" ca="1" si="15"/>
        <v>1854479.1462722488</v>
      </c>
      <c r="M198" s="35">
        <f t="shared" ca="1" si="18"/>
        <v>2733113.8</v>
      </c>
      <c r="N198" s="35">
        <f ca="1">IF(VLOOKUP(A198,Calendar!A:E,5,FALSE)=0,"",IF(ISERROR(O198),minIMSM+add_margin,CEILING(MAX(OFFSET(M198,O198,0),OFFSET(L198,O198,0),minIMSM)+add_margin,roundto)))</f>
        <v>2790000</v>
      </c>
      <c r="O198" s="14">
        <f ca="1">IF(INDIRECT("Calendar!E"&amp;MATCH($A198,Calendar!A:A,0)-1),0,IF(INDIRECT("Calendar!E"&amp;MATCH($A198,Calendar!A:A,0)-2),1,2))</f>
        <v>0</v>
      </c>
      <c r="Q198" s="44"/>
    </row>
    <row r="199" spans="1:17" x14ac:dyDescent="0.25">
      <c r="A199" s="3">
        <v>44439</v>
      </c>
      <c r="B199" s="53">
        <v>1183134</v>
      </c>
      <c r="C199" s="53">
        <v>443927</v>
      </c>
      <c r="D199" s="35">
        <f t="shared" si="19"/>
        <v>1183134</v>
      </c>
      <c r="E199" s="35">
        <f t="shared" ca="1" si="20"/>
        <v>1183134</v>
      </c>
      <c r="F199" s="35" t="str">
        <f ca="1">IF(ISERROR(MATCH($A199,Calendar!$A$2:$A$2598,0)),"",
IF(VLOOKUP(A199,Calendar!$A$2:$D$2598,3)=0,"",
IF(ISERROR(AVERAGE(OFFSET(E200,0,0,window_size,1))),
IF(COUNTBLANK(OFFSET(E200,0,0,window_size_max-1))=window_size_max-1,"",MAX(OFFSET(D200,0,0,window_size_max-1))),
VLOOKUP(A199,Calendar!$A$2:$D$2598,3)*AVERAGE(OFFSET(E200,0,0,window_size,1))+MAX(OFFSET(D200,0,0,window_size_max-1)))))</f>
        <v/>
      </c>
      <c r="G199" s="35">
        <f t="shared" ca="1" si="16"/>
        <v>443927</v>
      </c>
      <c r="H199" s="35">
        <f t="shared" ca="1" si="17"/>
        <v>583616.60176991147</v>
      </c>
      <c r="I199" s="35">
        <v>413341.79339009448</v>
      </c>
      <c r="J199" s="44">
        <v>226</v>
      </c>
      <c r="K199" s="35">
        <v>442407.13028112939</v>
      </c>
      <c r="L199" s="35">
        <f t="shared" ca="1" si="15"/>
        <v>1866597.2795851869</v>
      </c>
      <c r="M199" s="35">
        <f t="shared" ca="1" si="18"/>
        <v>3285741.3</v>
      </c>
      <c r="N199" s="35">
        <f ca="1">IF(VLOOKUP(A199,Calendar!A:E,5,FALSE)=0,"",IF(ISERROR(O199),minIMSM+add_margin,CEILING(MAX(OFFSET(M199,O199,0),OFFSET(L199,O199,0),minIMSM)+add_margin,roundto)))</f>
        <v>3340000</v>
      </c>
      <c r="O199" s="14">
        <f ca="1">IF(INDIRECT("Calendar!E"&amp;MATCH($A199,Calendar!A:A,0)-1),0,IF(INDIRECT("Calendar!E"&amp;MATCH($A199,Calendar!A:A,0)-2),1,2))</f>
        <v>0</v>
      </c>
      <c r="Q199" s="44"/>
    </row>
    <row r="200" spans="1:17" x14ac:dyDescent="0.25">
      <c r="A200" s="3">
        <v>44438</v>
      </c>
      <c r="B200" s="53">
        <v>498189</v>
      </c>
      <c r="C200" s="53">
        <v>170228</v>
      </c>
      <c r="D200" s="35">
        <f t="shared" si="19"/>
        <v>498189</v>
      </c>
      <c r="E200" s="35" t="str">
        <f t="shared" ca="1" si="20"/>
        <v/>
      </c>
      <c r="F200" s="35" t="str">
        <f ca="1">IF(ISERROR(MATCH($A200,Calendar!$A$2:$A$2598,0)),"",
IF(VLOOKUP(A200,Calendar!$A$2:$D$2598,3)=0,"",
IF(ISERROR(AVERAGE(OFFSET(E201,0,0,window_size,1))),
IF(COUNTBLANK(OFFSET(E201,0,0,window_size_max-1))=window_size_max-1,"",MAX(OFFSET(D201,0,0,window_size_max-1))),
VLOOKUP(A200,Calendar!$A$2:$D$2598,3)*AVERAGE(OFFSET(E201,0,0,window_size,1))+MAX(OFFSET(D201,0,0,window_size_max-1)))))</f>
        <v/>
      </c>
      <c r="G200" s="35">
        <f t="shared" ca="1" si="16"/>
        <v>170228</v>
      </c>
      <c r="H200" s="35">
        <f t="shared" ca="1" si="17"/>
        <v>581536.0663716814</v>
      </c>
      <c r="I200" s="35">
        <v>416491.66999864241</v>
      </c>
      <c r="J200" s="44">
        <v>226</v>
      </c>
      <c r="K200" s="35">
        <v>445778.4996742364</v>
      </c>
      <c r="L200" s="35">
        <f t="shared" ref="L200:L263" ca="1" si="21">IF($A200="","",H200+alpha*K200)</f>
        <v>1874293.715426967</v>
      </c>
      <c r="M200" s="35">
        <f t="shared" ca="1" si="18"/>
        <v>3285741.3</v>
      </c>
      <c r="N200" s="35">
        <f ca="1">IF(VLOOKUP(A200,Calendar!A:E,5,FALSE)=0,"",IF(ISERROR(O200),minIMSM+add_margin,CEILING(MAX(OFFSET(M200,O200,0),OFFSET(L200,O200,0),minIMSM)+add_margin,roundto)))</f>
        <v>3340000</v>
      </c>
      <c r="O200" s="14">
        <f ca="1">IF(INDIRECT("Calendar!E"&amp;MATCH($A200,Calendar!A:A,0)-1),0,IF(INDIRECT("Calendar!E"&amp;MATCH($A200,Calendar!A:A,0)-2),1,2))</f>
        <v>0</v>
      </c>
      <c r="Q200" s="44"/>
    </row>
    <row r="201" spans="1:17" x14ac:dyDescent="0.25">
      <c r="A201" s="3">
        <v>44435</v>
      </c>
      <c r="B201" s="53">
        <v>426838</v>
      </c>
      <c r="C201" s="53">
        <v>120387</v>
      </c>
      <c r="D201" s="35">
        <f t="shared" si="19"/>
        <v>426838</v>
      </c>
      <c r="E201" s="35" t="str">
        <f t="shared" ca="1" si="20"/>
        <v/>
      </c>
      <c r="F201" s="35" t="str">
        <f ca="1">IF(ISERROR(MATCH($A201,Calendar!$A$2:$A$2598,0)),"",
IF(VLOOKUP(A201,Calendar!$A$2:$D$2598,3)=0,"",
IF(ISERROR(AVERAGE(OFFSET(E202,0,0,window_size,1))),
IF(COUNTBLANK(OFFSET(E202,0,0,window_size_max-1))=window_size_max-1,"",MAX(OFFSET(D202,0,0,window_size_max-1))),
VLOOKUP(A201,Calendar!$A$2:$D$2598,3)*AVERAGE(OFFSET(E202,0,0,window_size,1))+MAX(OFFSET(D202,0,0,window_size_max-1)))))</f>
        <v/>
      </c>
      <c r="G201" s="35">
        <f t="shared" ca="1" si="16"/>
        <v>120387</v>
      </c>
      <c r="H201" s="35">
        <f t="shared" ca="1" si="17"/>
        <v>581752.02654867258</v>
      </c>
      <c r="I201" s="35">
        <v>415902.13847219769</v>
      </c>
      <c r="J201" s="44">
        <v>226</v>
      </c>
      <c r="K201" s="35">
        <v>445147.51351460919</v>
      </c>
      <c r="L201" s="35">
        <f t="shared" ca="1" si="21"/>
        <v>1872679.8157410393</v>
      </c>
      <c r="M201" s="35">
        <f t="shared" ca="1" si="18"/>
        <v>3285741.3</v>
      </c>
      <c r="N201" s="35">
        <f ca="1">IF(VLOOKUP(A201,Calendar!A:E,5,FALSE)=0,"",IF(ISERROR(O201),minIMSM+add_margin,CEILING(MAX(OFFSET(M201,O201,0),OFFSET(L201,O201,0),minIMSM)+add_margin,roundto)))</f>
        <v>3340000</v>
      </c>
      <c r="O201" s="14">
        <f ca="1">IF(INDIRECT("Calendar!E"&amp;MATCH($A201,Calendar!A:A,0)-1),0,IF(INDIRECT("Calendar!E"&amp;MATCH($A201,Calendar!A:A,0)-2),1,2))</f>
        <v>0</v>
      </c>
      <c r="Q201" s="44"/>
    </row>
    <row r="202" spans="1:17" x14ac:dyDescent="0.25">
      <c r="A202" s="3">
        <v>44434</v>
      </c>
      <c r="B202" s="53">
        <v>698006</v>
      </c>
      <c r="C202" s="53">
        <v>694978</v>
      </c>
      <c r="D202" s="35">
        <f t="shared" si="19"/>
        <v>698006</v>
      </c>
      <c r="E202" s="35">
        <f t="shared" ca="1" si="20"/>
        <v>698006</v>
      </c>
      <c r="F202" s="35" t="str">
        <f ca="1">IF(ISERROR(MATCH($A202,Calendar!$A$2:$A$2598,0)),"",
IF(VLOOKUP(A202,Calendar!$A$2:$D$2598,3)=0,"",
IF(ISERROR(AVERAGE(OFFSET(E203,0,0,window_size,1))),
IF(COUNTBLANK(OFFSET(E203,0,0,window_size_max-1))=window_size_max-1,"",MAX(OFFSET(D203,0,0,window_size_max-1))),
VLOOKUP(A202,Calendar!$A$2:$D$2598,3)*AVERAGE(OFFSET(E203,0,0,window_size,1))+MAX(OFFSET(D203,0,0,window_size_max-1)))))</f>
        <v/>
      </c>
      <c r="G202" s="35">
        <f t="shared" ca="1" si="16"/>
        <v>694978</v>
      </c>
      <c r="H202" s="35">
        <f t="shared" ca="1" si="17"/>
        <v>577985.15929203539</v>
      </c>
      <c r="I202" s="35">
        <v>414692.60206600779</v>
      </c>
      <c r="J202" s="44">
        <v>226</v>
      </c>
      <c r="K202" s="35">
        <v>443852.92501910706</v>
      </c>
      <c r="L202" s="35">
        <f t="shared" ca="1" si="21"/>
        <v>1865158.6418474456</v>
      </c>
      <c r="M202" s="35">
        <f t="shared" ca="1" si="18"/>
        <v>3285741.3</v>
      </c>
      <c r="N202" s="35">
        <f ca="1">IF(VLOOKUP(A202,Calendar!A:E,5,FALSE)=0,"",IF(ISERROR(O202),minIMSM+add_margin,CEILING(MAX(OFFSET(M202,O202,0),OFFSET(L202,O202,0),minIMSM)+add_margin,roundto)))</f>
        <v>3340000</v>
      </c>
      <c r="O202" s="14">
        <f ca="1">IF(INDIRECT("Calendar!E"&amp;MATCH($A202,Calendar!A:A,0)-1),0,IF(INDIRECT("Calendar!E"&amp;MATCH($A202,Calendar!A:A,0)-2),1,2))</f>
        <v>0</v>
      </c>
      <c r="Q202" s="44"/>
    </row>
    <row r="203" spans="1:17" x14ac:dyDescent="0.25">
      <c r="A203" s="3">
        <v>44433</v>
      </c>
      <c r="B203" s="53">
        <v>1129731</v>
      </c>
      <c r="C203" s="53">
        <v>666572</v>
      </c>
      <c r="D203" s="35">
        <f t="shared" si="19"/>
        <v>1129731</v>
      </c>
      <c r="E203" s="35">
        <f t="shared" ca="1" si="20"/>
        <v>1129731</v>
      </c>
      <c r="F203" s="35" t="str">
        <f ca="1">IF(ISERROR(MATCH($A203,Calendar!$A$2:$A$2598,0)),"",
IF(VLOOKUP(A203,Calendar!$A$2:$D$2598,3)=0,"",
IF(ISERROR(AVERAGE(OFFSET(E204,0,0,window_size,1))),
IF(COUNTBLANK(OFFSET(E204,0,0,window_size_max-1))=window_size_max-1,"",MAX(OFFSET(D204,0,0,window_size_max-1))),
VLOOKUP(A203,Calendar!$A$2:$D$2598,3)*AVERAGE(OFFSET(E204,0,0,window_size,1))+MAX(OFFSET(D204,0,0,window_size_max-1)))))</f>
        <v/>
      </c>
      <c r="G203" s="35">
        <f t="shared" ref="G203:G266" ca="1" si="22">IF(AND(F203&lt;&gt;"",$J$3="YES",F203&gt;minIMSM),F203,IF(C203&gt;minIMSM,C203,""))</f>
        <v>666572</v>
      </c>
      <c r="H203" s="35">
        <f t="shared" ref="H203:H266" ca="1" si="23">IF($A203="","",IFERROR((AVERAGE(G204,INDIRECT("D" &amp; ROW(A205) &amp; ":D" &amp;  ROW(A205) + window_size-2))),0))</f>
        <v>573677.86283185845</v>
      </c>
      <c r="I203" s="35">
        <v>412559.01171913248</v>
      </c>
      <c r="J203" s="44">
        <v>226</v>
      </c>
      <c r="K203" s="35">
        <v>441569.30502797349</v>
      </c>
      <c r="L203" s="35">
        <f t="shared" ca="1" si="21"/>
        <v>1854228.8474129816</v>
      </c>
      <c r="M203" s="35">
        <f t="shared" ref="M203:M266" ca="1" si="24">IF($A203="","",beta*MAX(G204,INDIRECT("B" &amp; ROW(A205) &amp; ":B" &amp;  ROW(A205) + window_size_max-2)))</f>
        <v>3285741.3</v>
      </c>
      <c r="N203" s="35">
        <f ca="1">IF(VLOOKUP(A203,Calendar!A:E,5,FALSE)=0,"",IF(ISERROR(O203),minIMSM+add_margin,CEILING(MAX(OFFSET(M203,O203,0),OFFSET(L203,O203,0),minIMSM)+add_margin,roundto)))</f>
        <v>3340000</v>
      </c>
      <c r="O203" s="14">
        <f ca="1">IF(INDIRECT("Calendar!E"&amp;MATCH($A203,Calendar!A:A,0)-1),0,IF(INDIRECT("Calendar!E"&amp;MATCH($A203,Calendar!A:A,0)-2),1,2))</f>
        <v>0</v>
      </c>
      <c r="Q203" s="44"/>
    </row>
    <row r="204" spans="1:17" x14ac:dyDescent="0.25">
      <c r="A204" s="3">
        <v>44432</v>
      </c>
      <c r="B204" s="53">
        <v>1186026</v>
      </c>
      <c r="C204" s="53">
        <v>565970</v>
      </c>
      <c r="D204" s="35">
        <f t="shared" si="19"/>
        <v>1186026</v>
      </c>
      <c r="E204" s="35">
        <f t="shared" ca="1" si="20"/>
        <v>1186026</v>
      </c>
      <c r="F204" s="35" t="str">
        <f ca="1">IF(ISERROR(MATCH($A204,Calendar!$A$2:$A$2598,0)),"",
IF(VLOOKUP(A204,Calendar!$A$2:$D$2598,3)=0,"",
IF(ISERROR(AVERAGE(OFFSET(E205,0,0,window_size,1))),
IF(COUNTBLANK(OFFSET(E205,0,0,window_size_max-1))=window_size_max-1,"",MAX(OFFSET(D205,0,0,window_size_max-1))),
VLOOKUP(A204,Calendar!$A$2:$D$2598,3)*AVERAGE(OFFSET(E205,0,0,window_size,1))+MAX(OFFSET(D205,0,0,window_size_max-1)))))</f>
        <v/>
      </c>
      <c r="G204" s="35">
        <f t="shared" ca="1" si="22"/>
        <v>565970</v>
      </c>
      <c r="H204" s="35">
        <f t="shared" ca="1" si="23"/>
        <v>570895.3495575221</v>
      </c>
      <c r="I204" s="35">
        <v>413700.73311102891</v>
      </c>
      <c r="J204" s="44">
        <v>226</v>
      </c>
      <c r="K204" s="35">
        <v>442791.30989814829</v>
      </c>
      <c r="L204" s="35">
        <f t="shared" ca="1" si="21"/>
        <v>1854990.148262152</v>
      </c>
      <c r="M204" s="35">
        <f t="shared" ca="1" si="24"/>
        <v>3285741.3</v>
      </c>
      <c r="N204" s="35">
        <f ca="1">IF(VLOOKUP(A204,Calendar!A:E,5,FALSE)=0,"",IF(ISERROR(O204),minIMSM+add_margin,CEILING(MAX(OFFSET(M204,O204,0),OFFSET(L204,O204,0),minIMSM)+add_margin,roundto)))</f>
        <v>3340000</v>
      </c>
      <c r="O204" s="14">
        <f ca="1">IF(INDIRECT("Calendar!E"&amp;MATCH($A204,Calendar!A:A,0)-1),0,IF(INDIRECT("Calendar!E"&amp;MATCH($A204,Calendar!A:A,0)-2),1,2))</f>
        <v>0</v>
      </c>
      <c r="Q204" s="44"/>
    </row>
    <row r="205" spans="1:17" x14ac:dyDescent="0.25">
      <c r="A205" s="3">
        <v>44431</v>
      </c>
      <c r="B205" s="53">
        <v>971335</v>
      </c>
      <c r="C205" s="53">
        <v>755741</v>
      </c>
      <c r="D205" s="35">
        <f t="shared" si="19"/>
        <v>971335</v>
      </c>
      <c r="E205" s="35" t="str">
        <f t="shared" ca="1" si="20"/>
        <v/>
      </c>
      <c r="F205" s="35" t="str">
        <f ca="1">IF(ISERROR(MATCH($A205,Calendar!$A$2:$A$2598,0)),"",
IF(VLOOKUP(A205,Calendar!$A$2:$D$2598,3)=0,"",
IF(ISERROR(AVERAGE(OFFSET(E206,0,0,window_size,1))),
IF(COUNTBLANK(OFFSET(E206,0,0,window_size_max-1))=window_size_max-1,"",MAX(OFFSET(D206,0,0,window_size_max-1))),
VLOOKUP(A205,Calendar!$A$2:$D$2598,3)*AVERAGE(OFFSET(E206,0,0,window_size,1))+MAX(OFFSET(D206,0,0,window_size_max-1)))))</f>
        <v/>
      </c>
      <c r="G205" s="35">
        <f t="shared" ca="1" si="22"/>
        <v>755741</v>
      </c>
      <c r="H205" s="35">
        <f t="shared" ca="1" si="23"/>
        <v>567138.96460176993</v>
      </c>
      <c r="I205" s="35">
        <v>417759.22253524512</v>
      </c>
      <c r="J205" s="44">
        <v>226</v>
      </c>
      <c r="K205" s="35">
        <v>447135.18387401133</v>
      </c>
      <c r="L205" s="35">
        <f t="shared" ca="1" si="21"/>
        <v>1863830.9978364026</v>
      </c>
      <c r="M205" s="35">
        <f t="shared" ca="1" si="24"/>
        <v>3285741.3</v>
      </c>
      <c r="N205" s="35">
        <f ca="1">IF(VLOOKUP(A205,Calendar!A:E,5,FALSE)=0,"",IF(ISERROR(O205),minIMSM+add_margin,CEILING(MAX(OFFSET(M205,O205,0),OFFSET(L205,O205,0),minIMSM)+add_margin,roundto)))</f>
        <v>3340000</v>
      </c>
      <c r="O205" s="14">
        <f ca="1">IF(INDIRECT("Calendar!E"&amp;MATCH($A205,Calendar!A:A,0)-1),0,IF(INDIRECT("Calendar!E"&amp;MATCH($A205,Calendar!A:A,0)-2),1,2))</f>
        <v>0</v>
      </c>
      <c r="Q205" s="44"/>
    </row>
    <row r="206" spans="1:17" x14ac:dyDescent="0.25">
      <c r="A206" s="3">
        <v>44428</v>
      </c>
      <c r="B206" s="53">
        <v>543916</v>
      </c>
      <c r="C206" s="53">
        <v>221462</v>
      </c>
      <c r="D206" s="35">
        <f t="shared" si="19"/>
        <v>543916</v>
      </c>
      <c r="E206" s="35" t="str">
        <f t="shared" ca="1" si="20"/>
        <v/>
      </c>
      <c r="F206" s="35" t="str">
        <f ca="1">IF(ISERROR(MATCH($A206,Calendar!$A$2:$A$2598,0)),"",
IF(VLOOKUP(A206,Calendar!$A$2:$D$2598,3)=0,"",
IF(ISERROR(AVERAGE(OFFSET(E207,0,0,window_size,1))),
IF(COUNTBLANK(OFFSET(E207,0,0,window_size_max-1))=window_size_max-1,"",MAX(OFFSET(D207,0,0,window_size_max-1))),
VLOOKUP(A206,Calendar!$A$2:$D$2598,3)*AVERAGE(OFFSET(E207,0,0,window_size,1))+MAX(OFFSET(D207,0,0,window_size_max-1)))))</f>
        <v/>
      </c>
      <c r="G206" s="35">
        <f t="shared" ca="1" si="22"/>
        <v>221462</v>
      </c>
      <c r="H206" s="35">
        <f t="shared" ca="1" si="23"/>
        <v>568522.81858407077</v>
      </c>
      <c r="I206" s="35">
        <v>416791.37856784213</v>
      </c>
      <c r="J206" s="44">
        <v>226</v>
      </c>
      <c r="K206" s="35">
        <v>446099.28312788339</v>
      </c>
      <c r="L206" s="35">
        <f t="shared" ca="1" si="21"/>
        <v>1862210.7396549326</v>
      </c>
      <c r="M206" s="35">
        <f t="shared" ca="1" si="24"/>
        <v>3285741.3</v>
      </c>
      <c r="N206" s="35">
        <f ca="1">IF(VLOOKUP(A206,Calendar!A:E,5,FALSE)=0,"",IF(ISERROR(O206),minIMSM+add_margin,CEILING(MAX(OFFSET(M206,O206,0),OFFSET(L206,O206,0),minIMSM)+add_margin,roundto)))</f>
        <v>3340000</v>
      </c>
      <c r="O206" s="14">
        <f ca="1">IF(INDIRECT("Calendar!E"&amp;MATCH($A206,Calendar!A:A,0)-1),0,IF(INDIRECT("Calendar!E"&amp;MATCH($A206,Calendar!A:A,0)-2),1,2))</f>
        <v>0</v>
      </c>
      <c r="Q206" s="44"/>
    </row>
    <row r="207" spans="1:17" x14ac:dyDescent="0.25">
      <c r="A207" s="3">
        <v>44427</v>
      </c>
      <c r="B207" s="53">
        <v>235335</v>
      </c>
      <c r="C207" s="53">
        <v>449960</v>
      </c>
      <c r="D207" s="35">
        <f t="shared" si="19"/>
        <v>235335</v>
      </c>
      <c r="E207" s="35">
        <f t="shared" ca="1" si="20"/>
        <v>235335</v>
      </c>
      <c r="F207" s="35" t="str">
        <f ca="1">IF(ISERROR(MATCH($A207,Calendar!$A$2:$A$2598,0)),"",
IF(VLOOKUP(A207,Calendar!$A$2:$D$2598,3)=0,"",
IF(ISERROR(AVERAGE(OFFSET(E208,0,0,window_size,1))),
IF(COUNTBLANK(OFFSET(E208,0,0,window_size_max-1))=window_size_max-1,"",MAX(OFFSET(D208,0,0,window_size_max-1))),
VLOOKUP(A207,Calendar!$A$2:$D$2598,3)*AVERAGE(OFFSET(E208,0,0,window_size,1))+MAX(OFFSET(D208,0,0,window_size_max-1)))))</f>
        <v/>
      </c>
      <c r="G207" s="35">
        <f t="shared" ca="1" si="22"/>
        <v>449960</v>
      </c>
      <c r="H207" s="35">
        <f t="shared" ca="1" si="23"/>
        <v>566361.91150442476</v>
      </c>
      <c r="I207" s="35">
        <v>417060.24104791874</v>
      </c>
      <c r="J207" s="44">
        <v>226</v>
      </c>
      <c r="K207" s="35">
        <v>446387.05145945086</v>
      </c>
      <c r="L207" s="35">
        <f t="shared" ca="1" si="21"/>
        <v>1860884.360736832</v>
      </c>
      <c r="M207" s="35">
        <f t="shared" ca="1" si="24"/>
        <v>3285741.3</v>
      </c>
      <c r="N207" s="35">
        <f ca="1">IF(VLOOKUP(A207,Calendar!A:E,5,FALSE)=0,"",IF(ISERROR(O207),minIMSM+add_margin,CEILING(MAX(OFFSET(M207,O207,0),OFFSET(L207,O207,0),minIMSM)+add_margin,roundto)))</f>
        <v>3340000</v>
      </c>
      <c r="O207" s="14">
        <f ca="1">IF(INDIRECT("Calendar!E"&amp;MATCH($A207,Calendar!A:A,0)-1),0,IF(INDIRECT("Calendar!E"&amp;MATCH($A207,Calendar!A:A,0)-2),1,2))</f>
        <v>0</v>
      </c>
      <c r="Q207" s="44"/>
    </row>
    <row r="208" spans="1:17" x14ac:dyDescent="0.25">
      <c r="A208" s="3">
        <v>44426</v>
      </c>
      <c r="B208" s="53">
        <v>1270898</v>
      </c>
      <c r="C208" s="53">
        <v>1130986</v>
      </c>
      <c r="D208" s="35">
        <f t="shared" si="19"/>
        <v>1270898</v>
      </c>
      <c r="E208" s="35">
        <f t="shared" ca="1" si="20"/>
        <v>1270898</v>
      </c>
      <c r="F208" s="35" t="str">
        <f ca="1">IF(ISERROR(MATCH($A208,Calendar!$A$2:$A$2598,0)),"",
IF(VLOOKUP(A208,Calendar!$A$2:$D$2598,3)=0,"",
IF(ISERROR(AVERAGE(OFFSET(E209,0,0,window_size,1))),
IF(COUNTBLANK(OFFSET(E209,0,0,window_size_max-1))=window_size_max-1,"",MAX(OFFSET(D209,0,0,window_size_max-1))),
VLOOKUP(A208,Calendar!$A$2:$D$2598,3)*AVERAGE(OFFSET(E209,0,0,window_size,1))+MAX(OFFSET(D209,0,0,window_size_max-1)))))</f>
        <v/>
      </c>
      <c r="G208" s="35">
        <f t="shared" ca="1" si="22"/>
        <v>1130986</v>
      </c>
      <c r="H208" s="35">
        <f t="shared" ca="1" si="23"/>
        <v>560872.09777777782</v>
      </c>
      <c r="I208" s="35">
        <v>414031.16965112759</v>
      </c>
      <c r="J208" s="44">
        <v>225</v>
      </c>
      <c r="K208" s="35">
        <v>443138.61164395779</v>
      </c>
      <c r="L208" s="35">
        <f t="shared" ca="1" si="21"/>
        <v>1845974.0715452554</v>
      </c>
      <c r="M208" s="35">
        <f t="shared" ca="1" si="24"/>
        <v>3285741.3</v>
      </c>
      <c r="N208" s="35">
        <f ca="1">IF(VLOOKUP(A208,Calendar!A:E,5,FALSE)=0,"",IF(ISERROR(O208),minIMSM+add_margin,CEILING(MAX(OFFSET(M208,O208,0),OFFSET(L208,O208,0),minIMSM)+add_margin,roundto)))</f>
        <v>3340000</v>
      </c>
      <c r="O208" s="14">
        <f ca="1">IF(INDIRECT("Calendar!E"&amp;MATCH($A208,Calendar!A:A,0)-1),0,IF(INDIRECT("Calendar!E"&amp;MATCH($A208,Calendar!A:A,0)-2),1,2))</f>
        <v>0</v>
      </c>
      <c r="Q208" s="44"/>
    </row>
    <row r="209" spans="1:17" x14ac:dyDescent="0.25">
      <c r="A209" s="3">
        <v>44425</v>
      </c>
      <c r="B209" s="53">
        <v>1013002</v>
      </c>
      <c r="C209" s="53">
        <v>342418</v>
      </c>
      <c r="D209" s="35">
        <f t="shared" si="19"/>
        <v>1013002</v>
      </c>
      <c r="E209" s="35">
        <f t="shared" ca="1" si="20"/>
        <v>1013002</v>
      </c>
      <c r="F209" s="35" t="str">
        <f ca="1">IF(ISERROR(MATCH($A209,Calendar!$A$2:$A$2598,0)),"",
IF(VLOOKUP(A209,Calendar!$A$2:$D$2598,3)=0,"",
IF(ISERROR(AVERAGE(OFFSET(E210,0,0,window_size,1))),
IF(COUNTBLANK(OFFSET(E210,0,0,window_size_max-1))=window_size_max-1,"",MAX(OFFSET(D210,0,0,window_size_max-1))),
VLOOKUP(A209,Calendar!$A$2:$D$2598,3)*AVERAGE(OFFSET(E210,0,0,window_size,1))+MAX(OFFSET(D210,0,0,window_size_max-1)))))</f>
        <v/>
      </c>
      <c r="G209" s="35">
        <f t="shared" ca="1" si="22"/>
        <v>342418</v>
      </c>
      <c r="H209" s="35">
        <f t="shared" ca="1" si="23"/>
        <v>559456.55111111107</v>
      </c>
      <c r="I209" s="35">
        <v>416143.52531315136</v>
      </c>
      <c r="J209" s="44">
        <v>225</v>
      </c>
      <c r="K209" s="35">
        <v>445399.47126995219</v>
      </c>
      <c r="L209" s="35">
        <f t="shared" ca="1" si="21"/>
        <v>1851115.0177939725</v>
      </c>
      <c r="M209" s="35">
        <f t="shared" ca="1" si="24"/>
        <v>3285741.3</v>
      </c>
      <c r="N209" s="35">
        <f ca="1">IF(VLOOKUP(A209,Calendar!A:E,5,FALSE)=0,"",IF(ISERROR(O209),minIMSM+add_margin,CEILING(MAX(OFFSET(M209,O209,0),OFFSET(L209,O209,0),minIMSM)+add_margin,roundto)))</f>
        <v>3340000</v>
      </c>
      <c r="O209" s="14">
        <f ca="1">IF(INDIRECT("Calendar!E"&amp;MATCH($A209,Calendar!A:A,0)-1),0,IF(INDIRECT("Calendar!E"&amp;MATCH($A209,Calendar!A:A,0)-2),1,2))</f>
        <v>0</v>
      </c>
      <c r="Q209" s="44"/>
    </row>
    <row r="210" spans="1:17" x14ac:dyDescent="0.25">
      <c r="A210" s="3">
        <v>44424</v>
      </c>
      <c r="B210" s="53">
        <v>160395</v>
      </c>
      <c r="C210" s="53">
        <v>160082</v>
      </c>
      <c r="D210" s="35">
        <f t="shared" si="19"/>
        <v>160395</v>
      </c>
      <c r="E210" s="35" t="str">
        <f t="shared" ca="1" si="20"/>
        <v/>
      </c>
      <c r="F210" s="35" t="str">
        <f ca="1">IF(ISERROR(MATCH($A210,Calendar!$A$2:$A$2598,0)),"",
IF(VLOOKUP(A210,Calendar!$A$2:$D$2598,3)=0,"",
IF(ISERROR(AVERAGE(OFFSET(E211,0,0,window_size,1))),
IF(COUNTBLANK(OFFSET(E211,0,0,window_size_max-1))=window_size_max-1,"",MAX(OFFSET(D211,0,0,window_size_max-1))),
VLOOKUP(A210,Calendar!$A$2:$D$2598,3)*AVERAGE(OFFSET(E211,0,0,window_size,1))+MAX(OFFSET(D211,0,0,window_size_max-1)))))</f>
        <v/>
      </c>
      <c r="G210" s="35">
        <f t="shared" ca="1" si="22"/>
        <v>160082</v>
      </c>
      <c r="H210" s="35">
        <f t="shared" ca="1" si="23"/>
        <v>559668.69777777779</v>
      </c>
      <c r="I210" s="35">
        <v>416216.64602197788</v>
      </c>
      <c r="J210" s="44">
        <v>225</v>
      </c>
      <c r="K210" s="35">
        <v>445477.73255018168</v>
      </c>
      <c r="L210" s="35">
        <f t="shared" ca="1" si="21"/>
        <v>1851554.1221733047</v>
      </c>
      <c r="M210" s="35">
        <f t="shared" ca="1" si="24"/>
        <v>3285741.3</v>
      </c>
      <c r="N210" s="35">
        <f ca="1">IF(VLOOKUP(A210,Calendar!A:E,5,FALSE)=0,"",IF(ISERROR(O210),minIMSM+add_margin,CEILING(MAX(OFFSET(M210,O210,0),OFFSET(L210,O210,0),minIMSM)+add_margin,roundto)))</f>
        <v>3340000</v>
      </c>
      <c r="O210" s="14">
        <f ca="1">IF(INDIRECT("Calendar!E"&amp;MATCH($A210,Calendar!A:A,0)-1),0,IF(INDIRECT("Calendar!E"&amp;MATCH($A210,Calendar!A:A,0)-2),1,2))</f>
        <v>0</v>
      </c>
      <c r="Q210" s="44"/>
    </row>
    <row r="211" spans="1:17" x14ac:dyDescent="0.25">
      <c r="A211" s="3">
        <v>44421</v>
      </c>
      <c r="B211" s="53">
        <v>-11339</v>
      </c>
      <c r="C211" s="53">
        <v>-29647</v>
      </c>
      <c r="D211" s="35" t="str">
        <f t="shared" si="19"/>
        <v/>
      </c>
      <c r="E211" s="35" t="str">
        <f t="shared" ca="1" si="20"/>
        <v/>
      </c>
      <c r="F211" s="35" t="str">
        <f ca="1">IF(ISERROR(MATCH($A211,Calendar!$A$2:$A$2598,0)),"",
IF(VLOOKUP(A211,Calendar!$A$2:$D$2598,3)=0,"",
IF(ISERROR(AVERAGE(OFFSET(E212,0,0,window_size,1))),
IF(COUNTBLANK(OFFSET(E212,0,0,window_size_max-1))=window_size_max-1,"",MAX(OFFSET(D212,0,0,window_size_max-1))),
VLOOKUP(A211,Calendar!$A$2:$D$2598,3)*AVERAGE(OFFSET(E212,0,0,window_size,1))+MAX(OFFSET(D212,0,0,window_size_max-1)))))</f>
        <v/>
      </c>
      <c r="G211" s="35" t="str">
        <f t="shared" ca="1" si="22"/>
        <v/>
      </c>
      <c r="H211" s="35">
        <f t="shared" ca="1" si="23"/>
        <v>558575.60619469022</v>
      </c>
      <c r="I211" s="35">
        <v>416038.67655077379</v>
      </c>
      <c r="J211" s="44">
        <v>226</v>
      </c>
      <c r="K211" s="35">
        <v>445293.65266744327</v>
      </c>
      <c r="L211" s="35">
        <f t="shared" ca="1" si="21"/>
        <v>1849927.1989302756</v>
      </c>
      <c r="M211" s="35">
        <f t="shared" ca="1" si="24"/>
        <v>3285741.3</v>
      </c>
      <c r="N211" s="35">
        <f ca="1">IF(VLOOKUP(A211,Calendar!A:E,5,FALSE)=0,"",IF(ISERROR(O211),minIMSM+add_margin,CEILING(MAX(OFFSET(M211,O211,0),OFFSET(L211,O211,0),minIMSM)+add_margin,roundto)))</f>
        <v>3340000</v>
      </c>
      <c r="O211" s="14">
        <f ca="1">IF(INDIRECT("Calendar!E"&amp;MATCH($A211,Calendar!A:A,0)-1),0,IF(INDIRECT("Calendar!E"&amp;MATCH($A211,Calendar!A:A,0)-2),1,2))</f>
        <v>0</v>
      </c>
      <c r="Q211" s="44"/>
    </row>
    <row r="212" spans="1:17" x14ac:dyDescent="0.25">
      <c r="A212" s="3">
        <v>44420</v>
      </c>
      <c r="B212" s="53">
        <v>190378</v>
      </c>
      <c r="C212" s="53">
        <v>217616</v>
      </c>
      <c r="D212" s="35">
        <f t="shared" si="19"/>
        <v>190378</v>
      </c>
      <c r="E212" s="35">
        <f t="shared" ca="1" si="20"/>
        <v>190378</v>
      </c>
      <c r="F212" s="35" t="str">
        <f ca="1">IF(ISERROR(MATCH($A212,Calendar!$A$2:$A$2598,0)),"",
IF(VLOOKUP(A212,Calendar!$A$2:$D$2598,3)=0,"",
IF(ISERROR(AVERAGE(OFFSET(E213,0,0,window_size,1))),
IF(COUNTBLANK(OFFSET(E213,0,0,window_size_max-1))=window_size_max-1,"",MAX(OFFSET(D213,0,0,window_size_max-1))),
VLOOKUP(A212,Calendar!$A$2:$D$2598,3)*AVERAGE(OFFSET(E213,0,0,window_size,1))+MAX(OFFSET(D213,0,0,window_size_max-1)))))</f>
        <v/>
      </c>
      <c r="G212" s="35">
        <f t="shared" ca="1" si="22"/>
        <v>217616</v>
      </c>
      <c r="H212" s="35">
        <f t="shared" ca="1" si="23"/>
        <v>558056.44247787609</v>
      </c>
      <c r="I212" s="35">
        <v>416578.40516502038</v>
      </c>
      <c r="J212" s="44">
        <v>226</v>
      </c>
      <c r="K212" s="35">
        <v>445871.33387746813</v>
      </c>
      <c r="L212" s="35">
        <f t="shared" ca="1" si="21"/>
        <v>1851083.3107225336</v>
      </c>
      <c r="M212" s="35">
        <f t="shared" ca="1" si="24"/>
        <v>3285741.3</v>
      </c>
      <c r="N212" s="35">
        <f ca="1">IF(VLOOKUP(A212,Calendar!A:E,5,FALSE)=0,"",IF(ISERROR(O212),minIMSM+add_margin,CEILING(MAX(OFFSET(M212,O212,0),OFFSET(L212,O212,0),minIMSM)+add_margin,roundto)))</f>
        <v>3340000</v>
      </c>
      <c r="O212" s="14">
        <f ca="1">IF(INDIRECT("Calendar!E"&amp;MATCH($A212,Calendar!A:A,0)-1),0,IF(INDIRECT("Calendar!E"&amp;MATCH($A212,Calendar!A:A,0)-2),1,2))</f>
        <v>0</v>
      </c>
      <c r="Q212" s="44"/>
    </row>
    <row r="213" spans="1:17" x14ac:dyDescent="0.25">
      <c r="A213" s="3">
        <v>44419</v>
      </c>
      <c r="B213" s="53">
        <v>715084</v>
      </c>
      <c r="C213" s="53">
        <v>618931</v>
      </c>
      <c r="D213" s="35">
        <f t="shared" si="19"/>
        <v>715084</v>
      </c>
      <c r="E213" s="35">
        <f t="shared" ca="1" si="20"/>
        <v>715084</v>
      </c>
      <c r="F213" s="35" t="str">
        <f ca="1">IF(ISERROR(MATCH($A213,Calendar!$A$2:$A$2598,0)),"",
IF(VLOOKUP(A213,Calendar!$A$2:$D$2598,3)=0,"",
IF(ISERROR(AVERAGE(OFFSET(E214,0,0,window_size,1))),
IF(COUNTBLANK(OFFSET(E214,0,0,window_size_max-1))=window_size_max-1,"",MAX(OFFSET(D214,0,0,window_size_max-1))),
VLOOKUP(A213,Calendar!$A$2:$D$2598,3)*AVERAGE(OFFSET(E214,0,0,window_size,1))+MAX(OFFSET(D214,0,0,window_size_max-1)))))</f>
        <v/>
      </c>
      <c r="G213" s="35">
        <f t="shared" ca="1" si="22"/>
        <v>618931</v>
      </c>
      <c r="H213" s="35">
        <f t="shared" ca="1" si="23"/>
        <v>553739.19026548672</v>
      </c>
      <c r="I213" s="35">
        <v>420780.16498250887</v>
      </c>
      <c r="J213" s="44">
        <v>226</v>
      </c>
      <c r="K213" s="35">
        <v>450368.55272325588</v>
      </c>
      <c r="L213" s="35">
        <f t="shared" ca="1" si="21"/>
        <v>1859807.9931629288</v>
      </c>
      <c r="M213" s="35">
        <f t="shared" ca="1" si="24"/>
        <v>3285741.3</v>
      </c>
      <c r="N213" s="35">
        <f ca="1">IF(VLOOKUP(A213,Calendar!A:E,5,FALSE)=0,"",IF(ISERROR(O213),minIMSM+add_margin,CEILING(MAX(OFFSET(M213,O213,0),OFFSET(L213,O213,0),minIMSM)+add_margin,roundto)))</f>
        <v>3340000</v>
      </c>
      <c r="O213" s="14">
        <f ca="1">IF(INDIRECT("Calendar!E"&amp;MATCH($A213,Calendar!A:A,0)-1),0,IF(INDIRECT("Calendar!E"&amp;MATCH($A213,Calendar!A:A,0)-2),1,2))</f>
        <v>0</v>
      </c>
      <c r="Q213" s="44"/>
    </row>
    <row r="214" spans="1:17" x14ac:dyDescent="0.25">
      <c r="A214" s="3">
        <v>44418</v>
      </c>
      <c r="B214" s="53">
        <v>756135</v>
      </c>
      <c r="C214" s="53">
        <v>207515</v>
      </c>
      <c r="D214" s="35">
        <f t="shared" si="19"/>
        <v>756135</v>
      </c>
      <c r="E214" s="35">
        <f t="shared" ca="1" si="20"/>
        <v>756135</v>
      </c>
      <c r="F214" s="35" t="str">
        <f ca="1">IF(ISERROR(MATCH($A214,Calendar!$A$2:$A$2598,0)),"",
IF(VLOOKUP(A214,Calendar!$A$2:$D$2598,3)=0,"",
IF(ISERROR(AVERAGE(OFFSET(E215,0,0,window_size,1))),
IF(COUNTBLANK(OFFSET(E215,0,0,window_size_max-1))=window_size_max-1,"",MAX(OFFSET(D215,0,0,window_size_max-1))),
VLOOKUP(A214,Calendar!$A$2:$D$2598,3)*AVERAGE(OFFSET(E215,0,0,window_size,1))+MAX(OFFSET(D215,0,0,window_size_max-1)))))</f>
        <v/>
      </c>
      <c r="G214" s="35">
        <f t="shared" ca="1" si="22"/>
        <v>207515</v>
      </c>
      <c r="H214" s="35">
        <f t="shared" ca="1" si="23"/>
        <v>552968.47345132742</v>
      </c>
      <c r="I214" s="35">
        <v>422579.75219708588</v>
      </c>
      <c r="J214" s="44">
        <v>226</v>
      </c>
      <c r="K214" s="35">
        <v>452294.68317515589</v>
      </c>
      <c r="L214" s="35">
        <f t="shared" ca="1" si="21"/>
        <v>1864623.0546592795</v>
      </c>
      <c r="M214" s="35">
        <f t="shared" ca="1" si="24"/>
        <v>3285741.3</v>
      </c>
      <c r="N214" s="35">
        <f ca="1">IF(VLOOKUP(A214,Calendar!A:E,5,FALSE)=0,"",IF(ISERROR(O214),minIMSM+add_margin,CEILING(MAX(OFFSET(M214,O214,0),OFFSET(L214,O214,0),minIMSM)+add_margin,roundto)))</f>
        <v>3340000</v>
      </c>
      <c r="O214" s="14">
        <f ca="1">IF(INDIRECT("Calendar!E"&amp;MATCH($A214,Calendar!A:A,0)-1),0,IF(INDIRECT("Calendar!E"&amp;MATCH($A214,Calendar!A:A,0)-2),1,2))</f>
        <v>0</v>
      </c>
      <c r="Q214" s="44"/>
    </row>
    <row r="215" spans="1:17" x14ac:dyDescent="0.25">
      <c r="A215" s="3">
        <v>44417</v>
      </c>
      <c r="B215" s="53">
        <v>455484</v>
      </c>
      <c r="C215" s="53">
        <v>265847</v>
      </c>
      <c r="D215" s="35">
        <f t="shared" si="19"/>
        <v>455484</v>
      </c>
      <c r="E215" s="35" t="str">
        <f t="shared" ca="1" si="20"/>
        <v/>
      </c>
      <c r="F215" s="35" t="str">
        <f ca="1">IF(ISERROR(MATCH($A215,Calendar!$A$2:$A$2598,0)),"",
IF(VLOOKUP(A215,Calendar!$A$2:$D$2598,3)=0,"",
IF(ISERROR(AVERAGE(OFFSET(E216,0,0,window_size,1))),
IF(COUNTBLANK(OFFSET(E216,0,0,window_size_max-1))=window_size_max-1,"",MAX(OFFSET(D216,0,0,window_size_max-1))),
VLOOKUP(A215,Calendar!$A$2:$D$2598,3)*AVERAGE(OFFSET(E216,0,0,window_size,1))+MAX(OFFSET(D216,0,0,window_size_max-1)))))</f>
        <v/>
      </c>
      <c r="G215" s="35">
        <f t="shared" ca="1" si="22"/>
        <v>265847</v>
      </c>
      <c r="H215" s="35">
        <f t="shared" ca="1" si="23"/>
        <v>551443.48230088491</v>
      </c>
      <c r="I215" s="35">
        <v>424093.88229061459</v>
      </c>
      <c r="J215" s="44">
        <v>226</v>
      </c>
      <c r="K215" s="35">
        <v>453915.28375381103</v>
      </c>
      <c r="L215" s="35">
        <f t="shared" ca="1" si="21"/>
        <v>1867797.8051869366</v>
      </c>
      <c r="M215" s="35">
        <f t="shared" ca="1" si="24"/>
        <v>3285741.3</v>
      </c>
      <c r="N215" s="35">
        <f ca="1">IF(VLOOKUP(A215,Calendar!A:E,5,FALSE)=0,"",IF(ISERROR(O215),minIMSM+add_margin,CEILING(MAX(OFFSET(M215,O215,0),OFFSET(L215,O215,0),minIMSM)+add_margin,roundto)))</f>
        <v>3340000</v>
      </c>
      <c r="O215" s="14">
        <f ca="1">IF(INDIRECT("Calendar!E"&amp;MATCH($A215,Calendar!A:A,0)-1),0,IF(INDIRECT("Calendar!E"&amp;MATCH($A215,Calendar!A:A,0)-2),1,2))</f>
        <v>0</v>
      </c>
      <c r="Q215" s="44"/>
    </row>
    <row r="216" spans="1:17" x14ac:dyDescent="0.25">
      <c r="A216" s="3">
        <v>44414</v>
      </c>
      <c r="B216" s="53">
        <v>692793</v>
      </c>
      <c r="C216" s="53">
        <v>418234</v>
      </c>
      <c r="D216" s="35">
        <f t="shared" si="19"/>
        <v>692793</v>
      </c>
      <c r="E216" s="35" t="str">
        <f t="shared" ca="1" si="20"/>
        <v/>
      </c>
      <c r="F216" s="35" t="str">
        <f ca="1">IF(ISERROR(MATCH($A216,Calendar!$A$2:$A$2598,0)),"",
IF(VLOOKUP(A216,Calendar!$A$2:$D$2598,3)=0,"",
IF(ISERROR(AVERAGE(OFFSET(E217,0,0,window_size,1))),
IF(COUNTBLANK(OFFSET(E217,0,0,window_size_max-1))=window_size_max-1,"",MAX(OFFSET(D217,0,0,window_size_max-1))),
VLOOKUP(A216,Calendar!$A$2:$D$2598,3)*AVERAGE(OFFSET(E217,0,0,window_size,1))+MAX(OFFSET(D217,0,0,window_size_max-1)))))</f>
        <v/>
      </c>
      <c r="G216" s="35">
        <f t="shared" ca="1" si="22"/>
        <v>418234</v>
      </c>
      <c r="H216" s="35">
        <f t="shared" ca="1" si="23"/>
        <v>548170.05752212391</v>
      </c>
      <c r="I216" s="35">
        <v>426865.5427445356</v>
      </c>
      <c r="J216" s="44">
        <v>226</v>
      </c>
      <c r="K216" s="35">
        <v>456881.84161740373</v>
      </c>
      <c r="L216" s="35">
        <f t="shared" ca="1" si="21"/>
        <v>1873127.3982125947</v>
      </c>
      <c r="M216" s="35">
        <f t="shared" ca="1" si="24"/>
        <v>3285741.3</v>
      </c>
      <c r="N216" s="35">
        <f ca="1">IF(VLOOKUP(A216,Calendar!A:E,5,FALSE)=0,"",IF(ISERROR(O216),minIMSM+add_margin,CEILING(MAX(OFFSET(M216,O216,0),OFFSET(L216,O216,0),minIMSM)+add_margin,roundto)))</f>
        <v>3340000</v>
      </c>
      <c r="O216" s="14">
        <f ca="1">IF(INDIRECT("Calendar!E"&amp;MATCH($A216,Calendar!A:A,0)-1),0,IF(INDIRECT("Calendar!E"&amp;MATCH($A216,Calendar!A:A,0)-2),1,2))</f>
        <v>0</v>
      </c>
    </row>
    <row r="217" spans="1:17" x14ac:dyDescent="0.25">
      <c r="A217" s="3">
        <v>44413</v>
      </c>
      <c r="B217" s="53">
        <v>778941</v>
      </c>
      <c r="C217" s="53">
        <v>335408</v>
      </c>
      <c r="D217" s="35">
        <f t="shared" si="19"/>
        <v>778941</v>
      </c>
      <c r="E217" s="35">
        <f t="shared" ca="1" si="20"/>
        <v>778941</v>
      </c>
      <c r="F217" s="35" t="str">
        <f ca="1">IF(ISERROR(MATCH($A217,Calendar!$A$2:$A$2598,0)),"",
IF(VLOOKUP(A217,Calendar!$A$2:$D$2598,3)=0,"",
IF(ISERROR(AVERAGE(OFFSET(E218,0,0,window_size,1))),
IF(COUNTBLANK(OFFSET(E218,0,0,window_size_max-1))=window_size_max-1,"",MAX(OFFSET(D218,0,0,window_size_max-1))),
VLOOKUP(A217,Calendar!$A$2:$D$2598,3)*AVERAGE(OFFSET(E218,0,0,window_size,1))+MAX(OFFSET(D218,0,0,window_size_max-1)))))</f>
        <v/>
      </c>
      <c r="G217" s="35">
        <f t="shared" ca="1" si="22"/>
        <v>335408</v>
      </c>
      <c r="H217" s="35">
        <f t="shared" ca="1" si="23"/>
        <v>546420.96017699118</v>
      </c>
      <c r="I217" s="35">
        <v>422937.45369870315</v>
      </c>
      <c r="J217" s="44">
        <v>226</v>
      </c>
      <c r="K217" s="35">
        <v>452677.53750384558</v>
      </c>
      <c r="L217" s="35">
        <f t="shared" ca="1" si="21"/>
        <v>1859185.8189381436</v>
      </c>
      <c r="M217" s="35">
        <f t="shared" ca="1" si="24"/>
        <v>3285741.3</v>
      </c>
      <c r="N217" s="35">
        <f ca="1">IF(VLOOKUP(A217,Calendar!A:E,5,FALSE)=0,"",IF(ISERROR(O217),minIMSM+add_margin,CEILING(MAX(OFFSET(M217,O217,0),OFFSET(L217,O217,0),minIMSM)+add_margin,roundto)))</f>
        <v>3340000</v>
      </c>
      <c r="O217" s="14">
        <f ca="1">IF(INDIRECT("Calendar!E"&amp;MATCH($A217,Calendar!A:A,0)-1),0,IF(INDIRECT("Calendar!E"&amp;MATCH($A217,Calendar!A:A,0)-2),1,2))</f>
        <v>0</v>
      </c>
    </row>
    <row r="218" spans="1:17" x14ac:dyDescent="0.25">
      <c r="A218" s="3">
        <v>44412</v>
      </c>
      <c r="B218" s="53">
        <v>1373626</v>
      </c>
      <c r="C218" s="53">
        <v>1024785</v>
      </c>
      <c r="D218" s="35">
        <f t="shared" ref="D218:D281" si="25">IF(B218&gt;minIMSM,B218,"")</f>
        <v>1373626</v>
      </c>
      <c r="E218" s="35">
        <f t="shared" ref="E218:E281" ca="1" si="26">IF(OR(A218=$A$11,A218=""),"",IF(AND(A217-A218=1,A218-A219=1),D218,""))</f>
        <v>1373626</v>
      </c>
      <c r="F218" s="35" t="str">
        <f ca="1">IF(ISERROR(MATCH($A218,Calendar!$A$2:$A$2598,0)),"",
IF(VLOOKUP(A218,Calendar!$A$2:$D$2598,3)=0,"",
IF(ISERROR(AVERAGE(OFFSET(E219,0,0,window_size,1))),
IF(COUNTBLANK(OFFSET(E219,0,0,window_size_max-1))=window_size_max-1,"",MAX(OFFSET(D219,0,0,window_size_max-1))),
VLOOKUP(A218,Calendar!$A$2:$D$2598,3)*AVERAGE(OFFSET(E219,0,0,window_size,1))+MAX(OFFSET(D219,0,0,window_size_max-1)))))</f>
        <v/>
      </c>
      <c r="G218" s="35">
        <f t="shared" ca="1" si="22"/>
        <v>1024785</v>
      </c>
      <c r="H218" s="35">
        <f t="shared" ca="1" si="23"/>
        <v>539137.42920353985</v>
      </c>
      <c r="I218" s="35">
        <v>408339.17608607991</v>
      </c>
      <c r="J218" s="44">
        <v>226</v>
      </c>
      <c r="K218" s="35">
        <v>437052.73931279319</v>
      </c>
      <c r="L218" s="35">
        <f t="shared" ca="1" si="21"/>
        <v>1806590.3732106402</v>
      </c>
      <c r="M218" s="35">
        <f t="shared" ca="1" si="24"/>
        <v>3285741.3</v>
      </c>
      <c r="N218" s="35">
        <f ca="1">IF(VLOOKUP(A218,Calendar!A:E,5,FALSE)=0,"",IF(ISERROR(O218),minIMSM+add_margin,CEILING(MAX(OFFSET(M218,O218,0),OFFSET(L218,O218,0),minIMSM)+add_margin,roundto)))</f>
        <v>3340000</v>
      </c>
      <c r="O218" s="14">
        <f ca="1">IF(INDIRECT("Calendar!E"&amp;MATCH($A218,Calendar!A:A,0)-1),0,IF(INDIRECT("Calendar!E"&amp;MATCH($A218,Calendar!A:A,0)-2),1,2))</f>
        <v>0</v>
      </c>
    </row>
    <row r="219" spans="1:17" x14ac:dyDescent="0.25">
      <c r="A219" s="3">
        <v>44411</v>
      </c>
      <c r="B219" s="53">
        <v>1607714</v>
      </c>
      <c r="C219" s="53">
        <v>583354</v>
      </c>
      <c r="D219" s="35">
        <f t="shared" si="25"/>
        <v>1607714</v>
      </c>
      <c r="E219" s="35">
        <f t="shared" ca="1" si="26"/>
        <v>1607714</v>
      </c>
      <c r="F219" s="35" t="str">
        <f ca="1">IF(ISERROR(MATCH($A219,Calendar!$A$2:$A$2598,0)),"",
IF(VLOOKUP(A219,Calendar!$A$2:$D$2598,3)=0,"",
IF(ISERROR(AVERAGE(OFFSET(E220,0,0,window_size,1))),
IF(COUNTBLANK(OFFSET(E220,0,0,window_size_max-1))=window_size_max-1,"",MAX(OFFSET(D220,0,0,window_size_max-1))),
VLOOKUP(A219,Calendar!$A$2:$D$2598,3)*AVERAGE(OFFSET(E220,0,0,window_size,1))+MAX(OFFSET(D220,0,0,window_size_max-1)))))</f>
        <v/>
      </c>
      <c r="G219" s="35">
        <f t="shared" ca="1" si="22"/>
        <v>583354</v>
      </c>
      <c r="H219" s="35">
        <f t="shared" ca="1" si="23"/>
        <v>536043.4336283186</v>
      </c>
      <c r="I219" s="35">
        <v>411842.91944585205</v>
      </c>
      <c r="J219" s="44">
        <v>226</v>
      </c>
      <c r="K219" s="35">
        <v>440802.85863250942</v>
      </c>
      <c r="L219" s="35">
        <f t="shared" ca="1" si="21"/>
        <v>1814371.723662596</v>
      </c>
      <c r="M219" s="35">
        <f t="shared" ca="1" si="24"/>
        <v>3285741.3</v>
      </c>
      <c r="N219" s="35">
        <f ca="1">IF(VLOOKUP(A219,Calendar!A:E,5,FALSE)=0,"",IF(ISERROR(O219),minIMSM+add_margin,CEILING(MAX(OFFSET(M219,O219,0),OFFSET(L219,O219,0),minIMSM)+add_margin,roundto)))</f>
        <v>3340000</v>
      </c>
      <c r="O219" s="14">
        <f ca="1">IF(INDIRECT("Calendar!E"&amp;MATCH($A219,Calendar!A:A,0)-1),0,IF(INDIRECT("Calendar!E"&amp;MATCH($A219,Calendar!A:A,0)-2),1,2))</f>
        <v>0</v>
      </c>
    </row>
    <row r="220" spans="1:17" x14ac:dyDescent="0.25">
      <c r="A220" s="3">
        <v>44410</v>
      </c>
      <c r="B220" s="53">
        <v>637036</v>
      </c>
      <c r="C220" s="53">
        <v>286439</v>
      </c>
      <c r="D220" s="35">
        <f t="shared" si="25"/>
        <v>637036</v>
      </c>
      <c r="E220" s="35" t="str">
        <f t="shared" ca="1" si="26"/>
        <v/>
      </c>
      <c r="F220" s="35" t="str">
        <f ca="1">IF(ISERROR(MATCH($A220,Calendar!$A$2:$A$2598,0)),"",
IF(VLOOKUP(A220,Calendar!$A$2:$D$2598,3)=0,"",
IF(ISERROR(AVERAGE(OFFSET(E221,0,0,window_size,1))),
IF(COUNTBLANK(OFFSET(E221,0,0,window_size_max-1))=window_size_max-1,"",MAX(OFFSET(D221,0,0,window_size_max-1))),
VLOOKUP(A220,Calendar!$A$2:$D$2598,3)*AVERAGE(OFFSET(E221,0,0,window_size,1))+MAX(OFFSET(D221,0,0,window_size_max-1)))))</f>
        <v/>
      </c>
      <c r="G220" s="35">
        <f t="shared" ca="1" si="22"/>
        <v>286439</v>
      </c>
      <c r="H220" s="35">
        <f t="shared" ca="1" si="23"/>
        <v>534271.73893805314</v>
      </c>
      <c r="I220" s="35">
        <v>413434.26587432402</v>
      </c>
      <c r="J220" s="44">
        <v>226</v>
      </c>
      <c r="K220" s="35">
        <v>442506.10523849435</v>
      </c>
      <c r="L220" s="35">
        <f t="shared" ca="1" si="21"/>
        <v>1817539.4441296868</v>
      </c>
      <c r="M220" s="35">
        <f t="shared" ca="1" si="24"/>
        <v>3285741.3</v>
      </c>
      <c r="N220" s="35">
        <f ca="1">IF(VLOOKUP(A220,Calendar!A:E,5,FALSE)=0,"",IF(ISERROR(O220),minIMSM+add_margin,CEILING(MAX(OFFSET(M220,O220,0),OFFSET(L220,O220,0),minIMSM)+add_margin,roundto)))</f>
        <v>3340000</v>
      </c>
      <c r="O220" s="14">
        <f ca="1">IF(INDIRECT("Calendar!E"&amp;MATCH($A220,Calendar!A:A,0)-1),0,IF(INDIRECT("Calendar!E"&amp;MATCH($A220,Calendar!A:A,0)-2),1,2))</f>
        <v>0</v>
      </c>
    </row>
    <row r="221" spans="1:17" x14ac:dyDescent="0.25">
      <c r="A221" s="3">
        <v>44407</v>
      </c>
      <c r="B221" s="53">
        <v>688317</v>
      </c>
      <c r="C221" s="53">
        <v>501250</v>
      </c>
      <c r="D221" s="35">
        <f t="shared" si="25"/>
        <v>688317</v>
      </c>
      <c r="E221" s="35" t="str">
        <f t="shared" ca="1" si="26"/>
        <v/>
      </c>
      <c r="F221" s="35" t="str">
        <f ca="1">IF(ISERROR(MATCH($A221,Calendar!$A$2:$A$2598,0)),"",
IF(VLOOKUP(A221,Calendar!$A$2:$D$2598,3)=0,"",
IF(ISERROR(AVERAGE(OFFSET(E222,0,0,window_size,1))),
IF(COUNTBLANK(OFFSET(E222,0,0,window_size_max-1))=window_size_max-1,"",MAX(OFFSET(D222,0,0,window_size_max-1))),
VLOOKUP(A221,Calendar!$A$2:$D$2598,3)*AVERAGE(OFFSET(E222,0,0,window_size,1))+MAX(OFFSET(D222,0,0,window_size_max-1)))))</f>
        <v/>
      </c>
      <c r="G221" s="35">
        <f t="shared" ca="1" si="22"/>
        <v>501250</v>
      </c>
      <c r="H221" s="35">
        <f t="shared" ca="1" si="23"/>
        <v>531013.75663716812</v>
      </c>
      <c r="I221" s="35">
        <v>415241.22163897613</v>
      </c>
      <c r="J221" s="44">
        <v>226</v>
      </c>
      <c r="K221" s="35">
        <v>444440.12238161505</v>
      </c>
      <c r="L221" s="35">
        <f t="shared" ca="1" si="21"/>
        <v>1819890.1115438517</v>
      </c>
      <c r="M221" s="35">
        <f t="shared" ca="1" si="24"/>
        <v>3285741.3</v>
      </c>
      <c r="N221" s="35">
        <f ca="1">IF(VLOOKUP(A221,Calendar!A:E,5,FALSE)=0,"",IF(ISERROR(O221),minIMSM+add_margin,CEILING(MAX(OFFSET(M221,O221,0),OFFSET(L221,O221,0),minIMSM)+add_margin,roundto)))</f>
        <v>3340000</v>
      </c>
      <c r="O221" s="14">
        <f ca="1">IF(INDIRECT("Calendar!E"&amp;MATCH($A221,Calendar!A:A,0)-1),0,IF(INDIRECT("Calendar!E"&amp;MATCH($A221,Calendar!A:A,0)-2),1,2))</f>
        <v>0</v>
      </c>
    </row>
    <row r="222" spans="1:17" x14ac:dyDescent="0.25">
      <c r="A222" s="3">
        <v>44406</v>
      </c>
      <c r="B222" s="53">
        <v>843169</v>
      </c>
      <c r="C222" s="53">
        <v>407126</v>
      </c>
      <c r="D222" s="35">
        <f t="shared" si="25"/>
        <v>843169</v>
      </c>
      <c r="E222" s="35">
        <f t="shared" ca="1" si="26"/>
        <v>843169</v>
      </c>
      <c r="F222" s="35" t="str">
        <f ca="1">IF(ISERROR(MATCH($A222,Calendar!$A$2:$A$2598,0)),"",
IF(VLOOKUP(A222,Calendar!$A$2:$D$2598,3)=0,"",
IF(ISERROR(AVERAGE(OFFSET(E223,0,0,window_size,1))),
IF(COUNTBLANK(OFFSET(E223,0,0,window_size_max-1))=window_size_max-1,"",MAX(OFFSET(D223,0,0,window_size_max-1))),
VLOOKUP(A222,Calendar!$A$2:$D$2598,3)*AVERAGE(OFFSET(E223,0,0,window_size,1))+MAX(OFFSET(D223,0,0,window_size_max-1)))))</f>
        <v/>
      </c>
      <c r="G222" s="35">
        <f t="shared" ca="1" si="22"/>
        <v>407126</v>
      </c>
      <c r="H222" s="35">
        <f t="shared" ca="1" si="23"/>
        <v>528715.37610619469</v>
      </c>
      <c r="I222" s="35">
        <v>411880.21360527404</v>
      </c>
      <c r="J222" s="44">
        <v>226</v>
      </c>
      <c r="K222" s="35">
        <v>440842.77523980627</v>
      </c>
      <c r="L222" s="35">
        <f t="shared" ca="1" si="21"/>
        <v>1807159.4243016329</v>
      </c>
      <c r="M222" s="35">
        <f t="shared" ca="1" si="24"/>
        <v>3285741.3</v>
      </c>
      <c r="N222" s="35">
        <f ca="1">IF(VLOOKUP(A222,Calendar!A:E,5,FALSE)=0,"",IF(ISERROR(O222),minIMSM+add_margin,CEILING(MAX(OFFSET(M222,O222,0),OFFSET(L222,O222,0),minIMSM)+add_margin,roundto)))</f>
        <v>3340000</v>
      </c>
      <c r="O222" s="14">
        <f ca="1">IF(INDIRECT("Calendar!E"&amp;MATCH($A222,Calendar!A:A,0)-1),0,IF(INDIRECT("Calendar!E"&amp;MATCH($A222,Calendar!A:A,0)-2),1,2))</f>
        <v>0</v>
      </c>
    </row>
    <row r="223" spans="1:17" x14ac:dyDescent="0.25">
      <c r="A223" s="3">
        <v>44405</v>
      </c>
      <c r="B223" s="53">
        <v>1414244</v>
      </c>
      <c r="C223" s="53">
        <v>1116731</v>
      </c>
      <c r="D223" s="35">
        <f t="shared" si="25"/>
        <v>1414244</v>
      </c>
      <c r="E223" s="35">
        <f t="shared" ca="1" si="26"/>
        <v>1414244</v>
      </c>
      <c r="F223" s="35" t="str">
        <f ca="1">IF(ISERROR(MATCH($A223,Calendar!$A$2:$A$2598,0)),"",
IF(VLOOKUP(A223,Calendar!$A$2:$D$2598,3)=0,"",
IF(ISERROR(AVERAGE(OFFSET(E224,0,0,window_size,1))),
IF(COUNTBLANK(OFFSET(E224,0,0,window_size_max-1))=window_size_max-1,"",MAX(OFFSET(D224,0,0,window_size_max-1))),
VLOOKUP(A223,Calendar!$A$2:$D$2598,3)*AVERAGE(OFFSET(E224,0,0,window_size,1))+MAX(OFFSET(D224,0,0,window_size_max-1)))))</f>
        <v/>
      </c>
      <c r="G223" s="35">
        <f t="shared" ca="1" si="22"/>
        <v>1116731</v>
      </c>
      <c r="H223" s="35">
        <f t="shared" ca="1" si="23"/>
        <v>519974.50442477874</v>
      </c>
      <c r="I223" s="35">
        <v>401828.95631175744</v>
      </c>
      <c r="J223" s="44">
        <v>226</v>
      </c>
      <c r="K223" s="35">
        <v>430084.73439793743</v>
      </c>
      <c r="L223" s="35">
        <f t="shared" ca="1" si="21"/>
        <v>1767220.2341787973</v>
      </c>
      <c r="M223" s="35">
        <f t="shared" ca="1" si="24"/>
        <v>3285741.3</v>
      </c>
      <c r="N223" s="35">
        <f ca="1">IF(VLOOKUP(A223,Calendar!A:E,5,FALSE)=0,"",IF(ISERROR(O223),minIMSM+add_margin,CEILING(MAX(OFFSET(M223,O223,0),OFFSET(L223,O223,0),minIMSM)+add_margin,roundto)))</f>
        <v>3340000</v>
      </c>
      <c r="O223" s="14">
        <f ca="1">IF(INDIRECT("Calendar!E"&amp;MATCH($A223,Calendar!A:A,0)-1),0,IF(INDIRECT("Calendar!E"&amp;MATCH($A223,Calendar!A:A,0)-2),1,2))</f>
        <v>0</v>
      </c>
    </row>
    <row r="224" spans="1:17" x14ac:dyDescent="0.25">
      <c r="A224" s="3">
        <v>44404</v>
      </c>
      <c r="B224" s="53">
        <v>1365687</v>
      </c>
      <c r="C224" s="53">
        <v>336920</v>
      </c>
      <c r="D224" s="35">
        <f t="shared" si="25"/>
        <v>1365687</v>
      </c>
      <c r="E224" s="35">
        <f t="shared" ca="1" si="26"/>
        <v>1365687</v>
      </c>
      <c r="F224" s="35" t="str">
        <f ca="1">IF(ISERROR(MATCH($A224,Calendar!$A$2:$A$2598,0)),"",
IF(VLOOKUP(A224,Calendar!$A$2:$D$2598,3)=0,"",
IF(ISERROR(AVERAGE(OFFSET(E225,0,0,window_size,1))),
IF(COUNTBLANK(OFFSET(E225,0,0,window_size_max-1))=window_size_max-1,"",MAX(OFFSET(D225,0,0,window_size_max-1))),
VLOOKUP(A224,Calendar!$A$2:$D$2598,3)*AVERAGE(OFFSET(E225,0,0,window_size,1))+MAX(OFFSET(D225,0,0,window_size_max-1)))))</f>
        <v/>
      </c>
      <c r="G224" s="35">
        <f t="shared" ca="1" si="22"/>
        <v>336920</v>
      </c>
      <c r="H224" s="35">
        <f t="shared" ca="1" si="23"/>
        <v>518383.08407079644</v>
      </c>
      <c r="I224" s="35">
        <v>402337.17864732462</v>
      </c>
      <c r="J224" s="44">
        <v>226</v>
      </c>
      <c r="K224" s="35">
        <v>430628.69387316727</v>
      </c>
      <c r="L224" s="35">
        <f t="shared" ca="1" si="21"/>
        <v>1767206.2963029814</v>
      </c>
      <c r="M224" s="35">
        <f t="shared" ca="1" si="24"/>
        <v>3285741.3</v>
      </c>
      <c r="N224" s="35">
        <f ca="1">IF(VLOOKUP(A224,Calendar!A:E,5,FALSE)=0,"",IF(ISERROR(O224),minIMSM+add_margin,CEILING(MAX(OFFSET(M224,O224,0),OFFSET(L224,O224,0),minIMSM)+add_margin,roundto)))</f>
        <v>3340000</v>
      </c>
      <c r="O224" s="14">
        <f ca="1">IF(INDIRECT("Calendar!E"&amp;MATCH($A224,Calendar!A:A,0)-1),0,IF(INDIRECT("Calendar!E"&amp;MATCH($A224,Calendar!A:A,0)-2),1,2))</f>
        <v>0</v>
      </c>
    </row>
    <row r="225" spans="1:15" x14ac:dyDescent="0.25">
      <c r="A225" s="3">
        <v>44403</v>
      </c>
      <c r="B225" s="53">
        <v>849728</v>
      </c>
      <c r="C225" s="53">
        <v>578874</v>
      </c>
      <c r="D225" s="35">
        <f t="shared" si="25"/>
        <v>849728</v>
      </c>
      <c r="E225" s="35" t="str">
        <f t="shared" ca="1" si="26"/>
        <v/>
      </c>
      <c r="F225" s="35" t="str">
        <f ca="1">IF(ISERROR(MATCH($A225,Calendar!$A$2:$A$2598,0)),"",
IF(VLOOKUP(A225,Calendar!$A$2:$D$2598,3)=0,"",
IF(ISERROR(AVERAGE(OFFSET(E226,0,0,window_size,1))),
IF(COUNTBLANK(OFFSET(E226,0,0,window_size_max-1))=window_size_max-1,"",MAX(OFFSET(D226,0,0,window_size_max-1))),
VLOOKUP(A225,Calendar!$A$2:$D$2598,3)*AVERAGE(OFFSET(E226,0,0,window_size,1))+MAX(OFFSET(D226,0,0,window_size_max-1)))))</f>
        <v/>
      </c>
      <c r="G225" s="35">
        <f t="shared" ca="1" si="22"/>
        <v>578874</v>
      </c>
      <c r="H225" s="35">
        <f t="shared" ca="1" si="23"/>
        <v>514575.29646017699</v>
      </c>
      <c r="I225" s="35">
        <v>402800.64588134736</v>
      </c>
      <c r="J225" s="44">
        <v>226</v>
      </c>
      <c r="K225" s="35">
        <v>431124.75116101536</v>
      </c>
      <c r="L225" s="35">
        <f t="shared" ca="1" si="21"/>
        <v>1764837.0748271216</v>
      </c>
      <c r="M225" s="35">
        <f t="shared" ca="1" si="24"/>
        <v>3285741.3</v>
      </c>
      <c r="N225" s="35">
        <f ca="1">IF(VLOOKUP(A225,Calendar!A:E,5,FALSE)=0,"",IF(ISERROR(O225),minIMSM+add_margin,CEILING(MAX(OFFSET(M225,O225,0),OFFSET(L225,O225,0),minIMSM)+add_margin,roundto)))</f>
        <v>3340000</v>
      </c>
      <c r="O225" s="14">
        <f ca="1">IF(INDIRECT("Calendar!E"&amp;MATCH($A225,Calendar!A:A,0)-1),0,IF(INDIRECT("Calendar!E"&amp;MATCH($A225,Calendar!A:A,0)-2),1,2))</f>
        <v>0</v>
      </c>
    </row>
    <row r="226" spans="1:15" x14ac:dyDescent="0.25">
      <c r="A226" s="3">
        <v>44400</v>
      </c>
      <c r="B226" s="53">
        <v>935166</v>
      </c>
      <c r="C226" s="53">
        <v>473238</v>
      </c>
      <c r="D226" s="35">
        <f t="shared" si="25"/>
        <v>935166</v>
      </c>
      <c r="E226" s="35" t="str">
        <f t="shared" ca="1" si="26"/>
        <v/>
      </c>
      <c r="F226" s="35" t="str">
        <f ca="1">IF(ISERROR(MATCH($A226,Calendar!$A$2:$A$2598,0)),"",
IF(VLOOKUP(A226,Calendar!$A$2:$D$2598,3)=0,"",
IF(ISERROR(AVERAGE(OFFSET(E227,0,0,window_size,1))),
IF(COUNTBLANK(OFFSET(E227,0,0,window_size_max-1))=window_size_max-1,"",MAX(OFFSET(D227,0,0,window_size_max-1))),
VLOOKUP(A226,Calendar!$A$2:$D$2598,3)*AVERAGE(OFFSET(E227,0,0,window_size,1))+MAX(OFFSET(D227,0,0,window_size_max-1)))))</f>
        <v/>
      </c>
      <c r="G226" s="35">
        <f t="shared" ca="1" si="22"/>
        <v>473238</v>
      </c>
      <c r="H226" s="35">
        <f t="shared" ca="1" si="23"/>
        <v>512243.23893805308</v>
      </c>
      <c r="I226" s="35">
        <v>405454.32681250037</v>
      </c>
      <c r="J226" s="44">
        <v>226</v>
      </c>
      <c r="K226" s="35">
        <v>433965.03342670237</v>
      </c>
      <c r="L226" s="35">
        <f t="shared" ca="1" si="21"/>
        <v>1770741.83587549</v>
      </c>
      <c r="M226" s="35">
        <f t="shared" ca="1" si="24"/>
        <v>3285741.3</v>
      </c>
      <c r="N226" s="35">
        <f ca="1">IF(VLOOKUP(A226,Calendar!A:E,5,FALSE)=0,"",IF(ISERROR(O226),minIMSM+add_margin,CEILING(MAX(OFFSET(M226,O226,0),OFFSET(L226,O226,0),minIMSM)+add_margin,roundto)))</f>
        <v>3340000</v>
      </c>
      <c r="O226" s="14">
        <f ca="1">IF(INDIRECT("Calendar!E"&amp;MATCH($A226,Calendar!A:A,0)-1),0,IF(INDIRECT("Calendar!E"&amp;MATCH($A226,Calendar!A:A,0)-2),1,2))</f>
        <v>0</v>
      </c>
    </row>
    <row r="227" spans="1:15" x14ac:dyDescent="0.25">
      <c r="A227" s="3">
        <v>44399</v>
      </c>
      <c r="B227" s="53">
        <v>664985</v>
      </c>
      <c r="C227" s="53">
        <v>332974</v>
      </c>
      <c r="D227" s="35">
        <f t="shared" si="25"/>
        <v>664985</v>
      </c>
      <c r="E227" s="35">
        <f t="shared" ca="1" si="26"/>
        <v>664985</v>
      </c>
      <c r="F227" s="35" t="str">
        <f ca="1">IF(ISERROR(MATCH($A227,Calendar!$A$2:$A$2598,0)),"",
IF(VLOOKUP(A227,Calendar!$A$2:$D$2598,3)=0,"",
IF(ISERROR(AVERAGE(OFFSET(E228,0,0,window_size,1))),
IF(COUNTBLANK(OFFSET(E228,0,0,window_size_max-1))=window_size_max-1,"",MAX(OFFSET(D228,0,0,window_size_max-1))),
VLOOKUP(A227,Calendar!$A$2:$D$2598,3)*AVERAGE(OFFSET(E228,0,0,window_size,1))+MAX(OFFSET(D228,0,0,window_size_max-1)))))</f>
        <v/>
      </c>
      <c r="G227" s="35">
        <f t="shared" ca="1" si="22"/>
        <v>332974</v>
      </c>
      <c r="H227" s="35">
        <f t="shared" ca="1" si="23"/>
        <v>510629.83185840707</v>
      </c>
      <c r="I227" s="35">
        <v>403172.15537637379</v>
      </c>
      <c r="J227" s="44">
        <v>226</v>
      </c>
      <c r="K227" s="35">
        <v>431522.3844325479</v>
      </c>
      <c r="L227" s="35">
        <f t="shared" ca="1" si="21"/>
        <v>1762044.7467127959</v>
      </c>
      <c r="M227" s="35">
        <f t="shared" ca="1" si="24"/>
        <v>3285741.3</v>
      </c>
      <c r="N227" s="35">
        <f ca="1">IF(VLOOKUP(A227,Calendar!A:E,5,FALSE)=0,"",IF(ISERROR(O227),minIMSM+add_margin,CEILING(MAX(OFFSET(M227,O227,0),OFFSET(L227,O227,0),minIMSM)+add_margin,roundto)))</f>
        <v>3340000</v>
      </c>
      <c r="O227" s="14">
        <f ca="1">IF(INDIRECT("Calendar!E"&amp;MATCH($A227,Calendar!A:A,0)-1),0,IF(INDIRECT("Calendar!E"&amp;MATCH($A227,Calendar!A:A,0)-2),1,2))</f>
        <v>0</v>
      </c>
    </row>
    <row r="228" spans="1:15" x14ac:dyDescent="0.25">
      <c r="A228" s="3">
        <v>44398</v>
      </c>
      <c r="B228" s="53">
        <v>1421793</v>
      </c>
      <c r="C228" s="53">
        <v>1226811</v>
      </c>
      <c r="D228" s="35">
        <f t="shared" si="25"/>
        <v>1421793</v>
      </c>
      <c r="E228" s="35">
        <f t="shared" ca="1" si="26"/>
        <v>1421793</v>
      </c>
      <c r="F228" s="35" t="str">
        <f ca="1">IF(ISERROR(MATCH($A228,Calendar!$A$2:$A$2598,0)),"",
IF(VLOOKUP(A228,Calendar!$A$2:$D$2598,3)=0,"",
IF(ISERROR(AVERAGE(OFFSET(E229,0,0,window_size,1))),
IF(COUNTBLANK(OFFSET(E229,0,0,window_size_max-1))=window_size_max-1,"",MAX(OFFSET(D229,0,0,window_size_max-1))),
VLOOKUP(A228,Calendar!$A$2:$D$2598,3)*AVERAGE(OFFSET(E229,0,0,window_size,1))+MAX(OFFSET(D229,0,0,window_size_max-1)))))</f>
        <v/>
      </c>
      <c r="G228" s="35">
        <f t="shared" ca="1" si="22"/>
        <v>1226811</v>
      </c>
      <c r="H228" s="35">
        <f t="shared" ca="1" si="23"/>
        <v>501128.04867256636</v>
      </c>
      <c r="I228" s="35">
        <v>371361.87723464635</v>
      </c>
      <c r="J228" s="44">
        <v>226</v>
      </c>
      <c r="K228" s="35">
        <v>397475.27356407448</v>
      </c>
      <c r="L228" s="35">
        <f t="shared" ca="1" si="21"/>
        <v>1653806.3420083823</v>
      </c>
      <c r="M228" s="35">
        <f t="shared" ca="1" si="24"/>
        <v>1866241.3</v>
      </c>
      <c r="N228" s="35">
        <f ca="1">IF(VLOOKUP(A228,Calendar!A:E,5,FALSE)=0,"",IF(ISERROR(O228),minIMSM+add_margin,CEILING(MAX(OFFSET(M228,O228,0),OFFSET(L228,O228,0),minIMSM)+add_margin,roundto)))</f>
        <v>1920000</v>
      </c>
      <c r="O228" s="14">
        <f ca="1">IF(INDIRECT("Calendar!E"&amp;MATCH($A228,Calendar!A:A,0)-1),0,IF(INDIRECT("Calendar!E"&amp;MATCH($A228,Calendar!A:A,0)-2),1,2))</f>
        <v>0</v>
      </c>
    </row>
    <row r="229" spans="1:15" x14ac:dyDescent="0.25">
      <c r="A229" s="3">
        <v>44397</v>
      </c>
      <c r="B229" s="53">
        <v>1932789</v>
      </c>
      <c r="C229" s="53">
        <v>778086</v>
      </c>
      <c r="D229" s="35">
        <f t="shared" si="25"/>
        <v>1932789</v>
      </c>
      <c r="E229" s="35">
        <f t="shared" ca="1" si="26"/>
        <v>1932789</v>
      </c>
      <c r="F229" s="35" t="str">
        <f ca="1">IF(ISERROR(MATCH($A229,Calendar!$A$2:$A$2598,0)),"",
IF(VLOOKUP(A229,Calendar!$A$2:$D$2598,3)=0,"",
IF(ISERROR(AVERAGE(OFFSET(E230,0,0,window_size,1))),
IF(COUNTBLANK(OFFSET(E230,0,0,window_size_max-1))=window_size_max-1,"",MAX(OFFSET(D230,0,0,window_size_max-1))),
VLOOKUP(A229,Calendar!$A$2:$D$2598,3)*AVERAGE(OFFSET(E230,0,0,window_size,1))+MAX(OFFSET(D230,0,0,window_size_max-1)))))</f>
        <v/>
      </c>
      <c r="G229" s="35">
        <f t="shared" ca="1" si="22"/>
        <v>778086</v>
      </c>
      <c r="H229" s="35">
        <f t="shared" ca="1" si="23"/>
        <v>496649.12831858406</v>
      </c>
      <c r="I229" s="35">
        <v>373601.09161895851</v>
      </c>
      <c r="J229" s="44">
        <v>226</v>
      </c>
      <c r="K229" s="35">
        <v>399871.94485570176</v>
      </c>
      <c r="L229" s="35">
        <f t="shared" ca="1" si="21"/>
        <v>1656277.7684001192</v>
      </c>
      <c r="M229" s="35">
        <f t="shared" ca="1" si="24"/>
        <v>1866241.3</v>
      </c>
      <c r="N229" s="35">
        <f ca="1">IF(VLOOKUP(A229,Calendar!A:E,5,FALSE)=0,"",IF(ISERROR(O229),minIMSM+add_margin,CEILING(MAX(OFFSET(M229,O229,0),OFFSET(L229,O229,0),minIMSM)+add_margin,roundto)))</f>
        <v>1920000</v>
      </c>
      <c r="O229" s="14">
        <f ca="1">IF(INDIRECT("Calendar!E"&amp;MATCH($A229,Calendar!A:A,0)-1),0,IF(INDIRECT("Calendar!E"&amp;MATCH($A229,Calendar!A:A,0)-2),1,2))</f>
        <v>0</v>
      </c>
    </row>
    <row r="230" spans="1:15" x14ac:dyDescent="0.25">
      <c r="A230" s="3">
        <v>44396</v>
      </c>
      <c r="B230" s="53">
        <v>660166</v>
      </c>
      <c r="C230" s="53">
        <v>239604</v>
      </c>
      <c r="D230" s="35">
        <f t="shared" si="25"/>
        <v>660166</v>
      </c>
      <c r="E230" s="35" t="str">
        <f t="shared" ca="1" si="26"/>
        <v/>
      </c>
      <c r="F230" s="35" t="str">
        <f ca="1">IF(ISERROR(MATCH($A230,Calendar!$A$2:$A$2598,0)),"",
IF(VLOOKUP(A230,Calendar!$A$2:$D$2598,3)=0,"",
IF(ISERROR(AVERAGE(OFFSET(E231,0,0,window_size,1))),
IF(COUNTBLANK(OFFSET(E231,0,0,window_size_max-1))=window_size_max-1,"",MAX(OFFSET(D231,0,0,window_size_max-1))),
VLOOKUP(A230,Calendar!$A$2:$D$2598,3)*AVERAGE(OFFSET(E231,0,0,window_size,1))+MAX(OFFSET(D231,0,0,window_size_max-1)))))</f>
        <v/>
      </c>
      <c r="G230" s="35">
        <f t="shared" ca="1" si="22"/>
        <v>239604</v>
      </c>
      <c r="H230" s="35">
        <f t="shared" ca="1" si="23"/>
        <v>495455.40265486727</v>
      </c>
      <c r="I230" s="35">
        <v>375128.18669005926</v>
      </c>
      <c r="J230" s="44">
        <v>226</v>
      </c>
      <c r="K230" s="35">
        <v>401506.42208223889</v>
      </c>
      <c r="L230" s="35">
        <f t="shared" ca="1" si="21"/>
        <v>1659824.0266933599</v>
      </c>
      <c r="M230" s="35">
        <f t="shared" ca="1" si="24"/>
        <v>1866241.3</v>
      </c>
      <c r="N230" s="35">
        <f ca="1">IF(VLOOKUP(A230,Calendar!A:E,5,FALSE)=0,"",IF(ISERROR(O230),minIMSM+add_margin,CEILING(MAX(OFFSET(M230,O230,0),OFFSET(L230,O230,0),minIMSM)+add_margin,roundto)))</f>
        <v>1920000</v>
      </c>
      <c r="O230" s="14">
        <f ca="1">IF(INDIRECT("Calendar!E"&amp;MATCH($A230,Calendar!A:A,0)-1),0,IF(INDIRECT("Calendar!E"&amp;MATCH($A230,Calendar!A:A,0)-2),1,2))</f>
        <v>0</v>
      </c>
    </row>
    <row r="231" spans="1:15" x14ac:dyDescent="0.25">
      <c r="A231" s="3">
        <v>44393</v>
      </c>
      <c r="B231" s="53">
        <v>492860</v>
      </c>
      <c r="C231" s="53">
        <v>401352</v>
      </c>
      <c r="D231" s="35">
        <f t="shared" si="25"/>
        <v>492860</v>
      </c>
      <c r="E231" s="35" t="str">
        <f t="shared" ca="1" si="26"/>
        <v/>
      </c>
      <c r="F231" s="35" t="str">
        <f ca="1">IF(ISERROR(MATCH($A231,Calendar!$A$2:$A$2598,0)),"",
IF(VLOOKUP(A231,Calendar!$A$2:$D$2598,3)=0,"",
IF(ISERROR(AVERAGE(OFFSET(E232,0,0,window_size,1))),
IF(COUNTBLANK(OFFSET(E232,0,0,window_size_max-1))=window_size_max-1,"",MAX(OFFSET(D232,0,0,window_size_max-1))),
VLOOKUP(A231,Calendar!$A$2:$D$2598,3)*AVERAGE(OFFSET(E232,0,0,window_size,1))+MAX(OFFSET(D232,0,0,window_size_max-1)))))</f>
        <v/>
      </c>
      <c r="G231" s="35">
        <f t="shared" ca="1" si="22"/>
        <v>401352</v>
      </c>
      <c r="H231" s="35">
        <f t="shared" ca="1" si="23"/>
        <v>493143.96902654867</v>
      </c>
      <c r="I231" s="35">
        <v>376460.63649633137</v>
      </c>
      <c r="J231" s="44">
        <v>226</v>
      </c>
      <c r="K231" s="35">
        <v>402932.56699297181</v>
      </c>
      <c r="L231" s="35">
        <f t="shared" ca="1" si="21"/>
        <v>1661648.4133061669</v>
      </c>
      <c r="M231" s="35">
        <f t="shared" ca="1" si="24"/>
        <v>1866241.3</v>
      </c>
      <c r="N231" s="35">
        <f ca="1">IF(VLOOKUP(A231,Calendar!A:E,5,FALSE)=0,"",IF(ISERROR(O231),minIMSM+add_margin,CEILING(MAX(OFFSET(M231,O231,0),OFFSET(L231,O231,0),minIMSM)+add_margin,roundto)))</f>
        <v>1920000</v>
      </c>
      <c r="O231" s="14">
        <f ca="1">IF(INDIRECT("Calendar!E"&amp;MATCH($A231,Calendar!A:A,0)-1),0,IF(INDIRECT("Calendar!E"&amp;MATCH($A231,Calendar!A:A,0)-2),1,2))</f>
        <v>0</v>
      </c>
    </row>
    <row r="232" spans="1:15" x14ac:dyDescent="0.25">
      <c r="A232" s="3">
        <v>44392</v>
      </c>
      <c r="B232" s="53">
        <v>758545</v>
      </c>
      <c r="C232" s="53">
        <v>498780</v>
      </c>
      <c r="D232" s="35">
        <f t="shared" si="25"/>
        <v>758545</v>
      </c>
      <c r="E232" s="35">
        <f t="shared" ca="1" si="26"/>
        <v>758545</v>
      </c>
      <c r="F232" s="35" t="str">
        <f ca="1">IF(ISERROR(MATCH($A232,Calendar!$A$2:$A$2598,0)),"",
IF(VLOOKUP(A232,Calendar!$A$2:$D$2598,3)=0,"",
IF(ISERROR(AVERAGE(OFFSET(E233,0,0,window_size,1))),
IF(COUNTBLANK(OFFSET(E233,0,0,window_size_max-1))=window_size_max-1,"",MAX(OFFSET(D233,0,0,window_size_max-1))),
VLOOKUP(A232,Calendar!$A$2:$D$2598,3)*AVERAGE(OFFSET(E233,0,0,window_size,1))+MAX(OFFSET(D233,0,0,window_size_max-1)))))</f>
        <v/>
      </c>
      <c r="G232" s="35">
        <f t="shared" ca="1" si="22"/>
        <v>498780</v>
      </c>
      <c r="H232" s="35">
        <f t="shared" ca="1" si="23"/>
        <v>489792.48230088496</v>
      </c>
      <c r="I232" s="35">
        <v>378376.3611682012</v>
      </c>
      <c r="J232" s="44">
        <v>226</v>
      </c>
      <c r="K232" s="35">
        <v>404983.00144708186</v>
      </c>
      <c r="L232" s="35">
        <f t="shared" ca="1" si="21"/>
        <v>1664243.1864974224</v>
      </c>
      <c r="M232" s="35">
        <f t="shared" ca="1" si="24"/>
        <v>1866241.3</v>
      </c>
      <c r="N232" s="35">
        <f ca="1">IF(VLOOKUP(A232,Calendar!A:E,5,FALSE)=0,"",IF(ISERROR(O232),minIMSM+add_margin,CEILING(MAX(OFFSET(M232,O232,0),OFFSET(L232,O232,0),minIMSM)+add_margin,roundto)))</f>
        <v>1920000</v>
      </c>
      <c r="O232" s="14">
        <f ca="1">IF(INDIRECT("Calendar!E"&amp;MATCH($A232,Calendar!A:A,0)-1),0,IF(INDIRECT("Calendar!E"&amp;MATCH($A232,Calendar!A:A,0)-2),1,2))</f>
        <v>0</v>
      </c>
    </row>
    <row r="233" spans="1:15" x14ac:dyDescent="0.25">
      <c r="A233" s="3">
        <v>44391</v>
      </c>
      <c r="B233" s="53">
        <v>742636</v>
      </c>
      <c r="C233" s="53">
        <v>420913</v>
      </c>
      <c r="D233" s="35">
        <f t="shared" si="25"/>
        <v>742636</v>
      </c>
      <c r="E233" s="35">
        <f t="shared" ca="1" si="26"/>
        <v>742636</v>
      </c>
      <c r="F233" s="35" t="str">
        <f ca="1">IF(ISERROR(MATCH($A233,Calendar!$A$2:$A$2598,0)),"",
IF(VLOOKUP(A233,Calendar!$A$2:$D$2598,3)=0,"",
IF(ISERROR(AVERAGE(OFFSET(E234,0,0,window_size,1))),
IF(COUNTBLANK(OFFSET(E234,0,0,window_size_max-1))=window_size_max-1,"",MAX(OFFSET(D234,0,0,window_size_max-1))),
VLOOKUP(A233,Calendar!$A$2:$D$2598,3)*AVERAGE(OFFSET(E234,0,0,window_size,1))+MAX(OFFSET(D234,0,0,window_size_max-1)))))</f>
        <v/>
      </c>
      <c r="G233" s="35">
        <f t="shared" ca="1" si="22"/>
        <v>420913</v>
      </c>
      <c r="H233" s="35">
        <f t="shared" ca="1" si="23"/>
        <v>487792.12831858406</v>
      </c>
      <c r="I233" s="35">
        <v>381529.35421093908</v>
      </c>
      <c r="J233" s="44">
        <v>226</v>
      </c>
      <c r="K233" s="35">
        <v>408357.70641556196</v>
      </c>
      <c r="L233" s="35">
        <f t="shared" ca="1" si="21"/>
        <v>1672029.4769237137</v>
      </c>
      <c r="M233" s="35">
        <f t="shared" ca="1" si="24"/>
        <v>2183923.6999999997</v>
      </c>
      <c r="N233" s="35">
        <f ca="1">IF(VLOOKUP(A233,Calendar!A:E,5,FALSE)=0,"",IF(ISERROR(O233),minIMSM+add_margin,CEILING(MAX(OFFSET(M233,O233,0),OFFSET(L233,O233,0),minIMSM)+add_margin,roundto)))</f>
        <v>2240000</v>
      </c>
      <c r="O233" s="14">
        <f ca="1">IF(INDIRECT("Calendar!E"&amp;MATCH($A233,Calendar!A:A,0)-1),0,IF(INDIRECT("Calendar!E"&amp;MATCH($A233,Calendar!A:A,0)-2),1,2))</f>
        <v>0</v>
      </c>
    </row>
    <row r="234" spans="1:15" x14ac:dyDescent="0.25">
      <c r="A234" s="3">
        <v>44390</v>
      </c>
      <c r="B234" s="53">
        <v>487459</v>
      </c>
      <c r="C234" s="53">
        <v>249130</v>
      </c>
      <c r="D234" s="35">
        <f t="shared" si="25"/>
        <v>487459</v>
      </c>
      <c r="E234" s="35">
        <f t="shared" ca="1" si="26"/>
        <v>487459</v>
      </c>
      <c r="F234" s="35" t="str">
        <f ca="1">IF(ISERROR(MATCH($A234,Calendar!$A$2:$A$2598,0)),"",
IF(VLOOKUP(A234,Calendar!$A$2:$D$2598,3)=0,"",
IF(ISERROR(AVERAGE(OFFSET(E235,0,0,window_size,1))),
IF(COUNTBLANK(OFFSET(E235,0,0,window_size_max-1))=window_size_max-1,"",MAX(OFFSET(D235,0,0,window_size_max-1))),
VLOOKUP(A234,Calendar!$A$2:$D$2598,3)*AVERAGE(OFFSET(E235,0,0,window_size,1))+MAX(OFFSET(D235,0,0,window_size_max-1)))))</f>
        <v/>
      </c>
      <c r="G234" s="35">
        <f t="shared" ca="1" si="22"/>
        <v>249130</v>
      </c>
      <c r="H234" s="35">
        <f t="shared" ca="1" si="23"/>
        <v>488444.71238938055</v>
      </c>
      <c r="I234" s="35">
        <v>382826.62405234925</v>
      </c>
      <c r="J234" s="44">
        <v>226</v>
      </c>
      <c r="K234" s="35">
        <v>409746.19757933088</v>
      </c>
      <c r="L234" s="35">
        <f t="shared" ca="1" si="21"/>
        <v>1676708.6853694399</v>
      </c>
      <c r="M234" s="35">
        <f t="shared" ca="1" si="24"/>
        <v>2183923.6999999997</v>
      </c>
      <c r="N234" s="35">
        <f ca="1">IF(VLOOKUP(A234,Calendar!A:E,5,FALSE)=0,"",IF(ISERROR(O234),minIMSM+add_margin,CEILING(MAX(OFFSET(M234,O234,0),OFFSET(L234,O234,0),minIMSM)+add_margin,roundto)))</f>
        <v>2240000</v>
      </c>
      <c r="O234" s="14">
        <f ca="1">IF(INDIRECT("Calendar!E"&amp;MATCH($A234,Calendar!A:A,0)-1),0,IF(INDIRECT("Calendar!E"&amp;MATCH($A234,Calendar!A:A,0)-2),1,2))</f>
        <v>0</v>
      </c>
    </row>
    <row r="235" spans="1:15" x14ac:dyDescent="0.25">
      <c r="A235" s="3">
        <v>44389</v>
      </c>
      <c r="B235" s="53">
        <v>280557</v>
      </c>
      <c r="C235" s="53">
        <v>231856</v>
      </c>
      <c r="D235" s="35">
        <f t="shared" si="25"/>
        <v>280557</v>
      </c>
      <c r="E235" s="35" t="str">
        <f t="shared" ca="1" si="26"/>
        <v/>
      </c>
      <c r="F235" s="35" t="str">
        <f ca="1">IF(ISERROR(MATCH($A235,Calendar!$A$2:$A$2598,0)),"",
IF(VLOOKUP(A235,Calendar!$A$2:$D$2598,3)=0,"",
IF(ISERROR(AVERAGE(OFFSET(E236,0,0,window_size,1))),
IF(COUNTBLANK(OFFSET(E236,0,0,window_size_max-1))=window_size_max-1,"",MAX(OFFSET(D236,0,0,window_size_max-1))),
VLOOKUP(A235,Calendar!$A$2:$D$2598,3)*AVERAGE(OFFSET(E236,0,0,window_size,1))+MAX(OFFSET(D236,0,0,window_size_max-1)))))</f>
        <v/>
      </c>
      <c r="G235" s="35">
        <f t="shared" ca="1" si="22"/>
        <v>231856</v>
      </c>
      <c r="H235" s="35">
        <f t="shared" ca="1" si="23"/>
        <v>488294.23008849559</v>
      </c>
      <c r="I235" s="35">
        <v>384181.94470150617</v>
      </c>
      <c r="J235" s="44">
        <v>226</v>
      </c>
      <c r="K235" s="35">
        <v>411196.82156314462</v>
      </c>
      <c r="L235" s="35">
        <f t="shared" ca="1" si="21"/>
        <v>1680765.0126216151</v>
      </c>
      <c r="M235" s="35">
        <f t="shared" ca="1" si="24"/>
        <v>2183923.6999999997</v>
      </c>
      <c r="N235" s="35">
        <f ca="1">IF(VLOOKUP(A235,Calendar!A:E,5,FALSE)=0,"",IF(ISERROR(O235),minIMSM+add_margin,CEILING(MAX(OFFSET(M235,O235,0),OFFSET(L235,O235,0),minIMSM)+add_margin,roundto)))</f>
        <v>2240000</v>
      </c>
      <c r="O235" s="14">
        <f ca="1">IF(INDIRECT("Calendar!E"&amp;MATCH($A235,Calendar!A:A,0)-1),0,IF(INDIRECT("Calendar!E"&amp;MATCH($A235,Calendar!A:A,0)-2),1,2))</f>
        <v>0</v>
      </c>
    </row>
    <row r="236" spans="1:15" x14ac:dyDescent="0.25">
      <c r="A236" s="3">
        <v>44386</v>
      </c>
      <c r="B236" s="53">
        <v>313448</v>
      </c>
      <c r="C236" s="53">
        <v>265994</v>
      </c>
      <c r="D236" s="35">
        <f t="shared" si="25"/>
        <v>313448</v>
      </c>
      <c r="E236" s="35" t="str">
        <f t="shared" ca="1" si="26"/>
        <v/>
      </c>
      <c r="F236" s="35" t="str">
        <f ca="1">IF(ISERROR(MATCH($A236,Calendar!$A$2:$A$2598,0)),"",
IF(VLOOKUP(A236,Calendar!$A$2:$D$2598,3)=0,"",
IF(ISERROR(AVERAGE(OFFSET(E237,0,0,window_size,1))),
IF(COUNTBLANK(OFFSET(E237,0,0,window_size_max-1))=window_size_max-1,"",MAX(OFFSET(D237,0,0,window_size_max-1))),
VLOOKUP(A236,Calendar!$A$2:$D$2598,3)*AVERAGE(OFFSET(E237,0,0,window_size,1))+MAX(OFFSET(D237,0,0,window_size_max-1)))))</f>
        <v/>
      </c>
      <c r="G236" s="35">
        <f t="shared" ca="1" si="22"/>
        <v>265994</v>
      </c>
      <c r="H236" s="35">
        <f t="shared" ca="1" si="23"/>
        <v>487817.66371681413</v>
      </c>
      <c r="I236" s="35">
        <v>386639.70143281616</v>
      </c>
      <c r="J236" s="44">
        <v>226</v>
      </c>
      <c r="K236" s="35">
        <v>413827.40264595766</v>
      </c>
      <c r="L236" s="35">
        <f t="shared" ca="1" si="21"/>
        <v>1687917.1313900915</v>
      </c>
      <c r="M236" s="35">
        <f t="shared" ca="1" si="24"/>
        <v>2183923.6999999997</v>
      </c>
      <c r="N236" s="35">
        <f ca="1">IF(VLOOKUP(A236,Calendar!A:E,5,FALSE)=0,"",IF(ISERROR(O236),minIMSM+add_margin,CEILING(MAX(OFFSET(M236,O236,0),OFFSET(L236,O236,0),minIMSM)+add_margin,roundto)))</f>
        <v>2240000</v>
      </c>
      <c r="O236" s="14">
        <f ca="1">IF(INDIRECT("Calendar!E"&amp;MATCH($A236,Calendar!A:A,0)-1),0,IF(INDIRECT("Calendar!E"&amp;MATCH($A236,Calendar!A:A,0)-2),1,2))</f>
        <v>0</v>
      </c>
    </row>
    <row r="237" spans="1:15" x14ac:dyDescent="0.25">
      <c r="A237" s="3">
        <v>44385</v>
      </c>
      <c r="B237" s="53">
        <v>361286</v>
      </c>
      <c r="C237" s="53">
        <v>182381</v>
      </c>
      <c r="D237" s="35">
        <f t="shared" si="25"/>
        <v>361286</v>
      </c>
      <c r="E237" s="35">
        <f t="shared" ca="1" si="26"/>
        <v>361286</v>
      </c>
      <c r="F237" s="35" t="str">
        <f ca="1">IF(ISERROR(MATCH($A237,Calendar!$A$2:$A$2598,0)),"",
IF(VLOOKUP(A237,Calendar!$A$2:$D$2598,3)=0,"",
IF(ISERROR(AVERAGE(OFFSET(E238,0,0,window_size,1))),
IF(COUNTBLANK(OFFSET(E238,0,0,window_size_max-1))=window_size_max-1,"",MAX(OFFSET(D238,0,0,window_size_max-1))),
VLOOKUP(A237,Calendar!$A$2:$D$2598,3)*AVERAGE(OFFSET(E238,0,0,window_size,1))+MAX(OFFSET(D238,0,0,window_size_max-1)))))</f>
        <v/>
      </c>
      <c r="G237" s="35">
        <f t="shared" ca="1" si="22"/>
        <v>182381</v>
      </c>
      <c r="H237" s="35">
        <f t="shared" ca="1" si="23"/>
        <v>488117.56194690266</v>
      </c>
      <c r="I237" s="35">
        <v>387082.57440577116</v>
      </c>
      <c r="J237" s="44">
        <v>226</v>
      </c>
      <c r="K237" s="35">
        <v>414301.41752704949</v>
      </c>
      <c r="L237" s="35">
        <f t="shared" ca="1" si="21"/>
        <v>1689591.6727753461</v>
      </c>
      <c r="M237" s="35">
        <f t="shared" ca="1" si="24"/>
        <v>2183923.6999999997</v>
      </c>
      <c r="N237" s="35">
        <f ca="1">IF(VLOOKUP(A237,Calendar!A:E,5,FALSE)=0,"",IF(ISERROR(O237),minIMSM+add_margin,CEILING(MAX(OFFSET(M237,O237,0),OFFSET(L237,O237,0),minIMSM)+add_margin,roundto)))</f>
        <v>2240000</v>
      </c>
      <c r="O237" s="14">
        <f ca="1">IF(INDIRECT("Calendar!E"&amp;MATCH($A237,Calendar!A:A,0)-1),0,IF(INDIRECT("Calendar!E"&amp;MATCH($A237,Calendar!A:A,0)-2),1,2))</f>
        <v>0</v>
      </c>
    </row>
    <row r="238" spans="1:15" x14ac:dyDescent="0.25">
      <c r="A238" s="3">
        <v>44384</v>
      </c>
      <c r="B238" s="53">
        <v>636281</v>
      </c>
      <c r="C238" s="53">
        <v>595879</v>
      </c>
      <c r="D238" s="35">
        <f t="shared" si="25"/>
        <v>636281</v>
      </c>
      <c r="E238" s="35">
        <f t="shared" ca="1" si="26"/>
        <v>636281</v>
      </c>
      <c r="F238" s="35" t="str">
        <f ca="1">IF(ISERROR(MATCH($A238,Calendar!$A$2:$A$2598,0)),"",
IF(VLOOKUP(A238,Calendar!$A$2:$D$2598,3)=0,"",
IF(ISERROR(AVERAGE(OFFSET(E239,0,0,window_size,1))),
IF(COUNTBLANK(OFFSET(E239,0,0,window_size_max-1))=window_size_max-1,"",MAX(OFFSET(D239,0,0,window_size_max-1))),
VLOOKUP(A238,Calendar!$A$2:$D$2598,3)*AVERAGE(OFFSET(E239,0,0,window_size,1))+MAX(OFFSET(D239,0,0,window_size_max-1)))))</f>
        <v/>
      </c>
      <c r="G238" s="35">
        <f t="shared" ca="1" si="22"/>
        <v>595879</v>
      </c>
      <c r="H238" s="35">
        <f t="shared" ca="1" si="23"/>
        <v>486212.61504424777</v>
      </c>
      <c r="I238" s="35">
        <v>388665.82126522477</v>
      </c>
      <c r="J238" s="44">
        <v>226</v>
      </c>
      <c r="K238" s="35">
        <v>415995.99501913588</v>
      </c>
      <c r="L238" s="35">
        <f t="shared" ca="1" si="21"/>
        <v>1692601.0005997419</v>
      </c>
      <c r="M238" s="35">
        <f t="shared" ca="1" si="24"/>
        <v>2183923.6999999997</v>
      </c>
      <c r="N238" s="35">
        <f ca="1">IF(VLOOKUP(A238,Calendar!A:E,5,FALSE)=0,"",IF(ISERROR(O238),minIMSM+add_margin,CEILING(MAX(OFFSET(M238,O238,0),OFFSET(L238,O238,0),minIMSM)+add_margin,roundto)))</f>
        <v>2240000</v>
      </c>
      <c r="O238" s="14">
        <f ca="1">IF(INDIRECT("Calendar!E"&amp;MATCH($A238,Calendar!A:A,0)-1),0,IF(INDIRECT("Calendar!E"&amp;MATCH($A238,Calendar!A:A,0)-2),1,2))</f>
        <v>0</v>
      </c>
    </row>
    <row r="239" spans="1:15" x14ac:dyDescent="0.25">
      <c r="A239" s="3">
        <v>44383</v>
      </c>
      <c r="B239" s="53">
        <v>741315</v>
      </c>
      <c r="C239" s="53">
        <v>331523</v>
      </c>
      <c r="D239" s="35">
        <f t="shared" si="25"/>
        <v>741315</v>
      </c>
      <c r="E239" s="35">
        <f t="shared" ca="1" si="26"/>
        <v>741315</v>
      </c>
      <c r="F239" s="35" t="str">
        <f ca="1">IF(ISERROR(MATCH($A239,Calendar!$A$2:$A$2598,0)),"",
IF(VLOOKUP(A239,Calendar!$A$2:$D$2598,3)=0,"",
IF(ISERROR(AVERAGE(OFFSET(E240,0,0,window_size,1))),
IF(COUNTBLANK(OFFSET(E240,0,0,window_size_max-1))=window_size_max-1,"",MAX(OFFSET(D240,0,0,window_size_max-1))),
VLOOKUP(A239,Calendar!$A$2:$D$2598,3)*AVERAGE(OFFSET(E240,0,0,window_size,1))+MAX(OFFSET(D240,0,0,window_size_max-1)))))</f>
        <v/>
      </c>
      <c r="G239" s="35">
        <f t="shared" ca="1" si="22"/>
        <v>331523</v>
      </c>
      <c r="H239" s="35">
        <f t="shared" ca="1" si="23"/>
        <v>486489.82743362832</v>
      </c>
      <c r="I239" s="35">
        <v>390351.81344310794</v>
      </c>
      <c r="J239" s="44">
        <v>226</v>
      </c>
      <c r="K239" s="35">
        <v>417800.54266716377</v>
      </c>
      <c r="L239" s="35">
        <f t="shared" ca="1" si="21"/>
        <v>1698111.4011684032</v>
      </c>
      <c r="M239" s="35">
        <f t="shared" ca="1" si="24"/>
        <v>2183923.6999999997</v>
      </c>
      <c r="N239" s="35">
        <f ca="1">IF(VLOOKUP(A239,Calendar!A:E,5,FALSE)=0,"",IF(ISERROR(O239),minIMSM+add_margin,CEILING(MAX(OFFSET(M239,O239,0),OFFSET(L239,O239,0),minIMSM)+add_margin,roundto)))</f>
        <v>2240000</v>
      </c>
      <c r="O239" s="14">
        <f ca="1">IF(INDIRECT("Calendar!E"&amp;MATCH($A239,Calendar!A:A,0)-1),0,IF(INDIRECT("Calendar!E"&amp;MATCH($A239,Calendar!A:A,0)-2),1,2))</f>
        <v>0</v>
      </c>
    </row>
    <row r="240" spans="1:15" x14ac:dyDescent="0.25">
      <c r="A240" s="3">
        <v>44382</v>
      </c>
      <c r="B240" s="53">
        <v>211912</v>
      </c>
      <c r="C240" s="53">
        <v>197221</v>
      </c>
      <c r="D240" s="35">
        <f t="shared" si="25"/>
        <v>211912</v>
      </c>
      <c r="E240" s="35" t="str">
        <f t="shared" ca="1" si="26"/>
        <v/>
      </c>
      <c r="F240" s="35" t="str">
        <f ca="1">IF(ISERROR(MATCH($A240,Calendar!$A$2:$A$2598,0)),"",
IF(VLOOKUP(A240,Calendar!$A$2:$D$2598,3)=0,"",
IF(ISERROR(AVERAGE(OFFSET(E241,0,0,window_size,1))),
IF(COUNTBLANK(OFFSET(E241,0,0,window_size_max-1))=window_size_max-1,"",MAX(OFFSET(D241,0,0,window_size_max-1))),
VLOOKUP(A240,Calendar!$A$2:$D$2598,3)*AVERAGE(OFFSET(E241,0,0,window_size,1))+MAX(OFFSET(D241,0,0,window_size_max-1)))))</f>
        <v/>
      </c>
      <c r="G240" s="35">
        <f t="shared" ca="1" si="22"/>
        <v>197221</v>
      </c>
      <c r="H240" s="35">
        <f t="shared" ca="1" si="23"/>
        <v>485867.70353982301</v>
      </c>
      <c r="I240" s="35">
        <v>391842.2076472303</v>
      </c>
      <c r="J240" s="44">
        <v>226</v>
      </c>
      <c r="K240" s="35">
        <v>419395.73829794076</v>
      </c>
      <c r="L240" s="35">
        <f t="shared" ca="1" si="21"/>
        <v>1702115.3446038512</v>
      </c>
      <c r="M240" s="35">
        <f t="shared" ca="1" si="24"/>
        <v>2183923.6999999997</v>
      </c>
      <c r="N240" s="35">
        <f ca="1">IF(VLOOKUP(A240,Calendar!A:E,5,FALSE)=0,"",IF(ISERROR(O240),minIMSM+add_margin,CEILING(MAX(OFFSET(M240,O240,0),OFFSET(L240,O240,0),minIMSM)+add_margin,roundto)))</f>
        <v>2240000</v>
      </c>
      <c r="O240" s="14">
        <f ca="1">IF(INDIRECT("Calendar!E"&amp;MATCH($A240,Calendar!A:A,0)-1),0,IF(INDIRECT("Calendar!E"&amp;MATCH($A240,Calendar!A:A,0)-2),1,2))</f>
        <v>0</v>
      </c>
    </row>
    <row r="241" spans="1:15" x14ac:dyDescent="0.25">
      <c r="A241" s="3">
        <v>44379</v>
      </c>
      <c r="B241" s="53">
        <v>326081</v>
      </c>
      <c r="C241" s="53">
        <v>252573</v>
      </c>
      <c r="D241" s="35">
        <f t="shared" si="25"/>
        <v>326081</v>
      </c>
      <c r="E241" s="35" t="str">
        <f t="shared" ca="1" si="26"/>
        <v/>
      </c>
      <c r="F241" s="35" t="str">
        <f ca="1">IF(ISERROR(MATCH($A241,Calendar!$A$2:$A$2598,0)),"",
IF(VLOOKUP(A241,Calendar!$A$2:$D$2598,3)=0,"",
IF(ISERROR(AVERAGE(OFFSET(E242,0,0,window_size,1))),
IF(COUNTBLANK(OFFSET(E242,0,0,window_size_max-1))=window_size_max-1,"",MAX(OFFSET(D242,0,0,window_size_max-1))),
VLOOKUP(A241,Calendar!$A$2:$D$2598,3)*AVERAGE(OFFSET(E242,0,0,window_size,1))+MAX(OFFSET(D242,0,0,window_size_max-1)))))</f>
        <v/>
      </c>
      <c r="G241" s="35">
        <f t="shared" ca="1" si="22"/>
        <v>252573</v>
      </c>
      <c r="H241" s="35">
        <f t="shared" ca="1" si="23"/>
        <v>484965.42035398231</v>
      </c>
      <c r="I241" s="35">
        <v>393821.33753352938</v>
      </c>
      <c r="J241" s="44">
        <v>226</v>
      </c>
      <c r="K241" s="35">
        <v>421514.03648954135</v>
      </c>
      <c r="L241" s="35">
        <f t="shared" ca="1" si="21"/>
        <v>1707356.1261736522</v>
      </c>
      <c r="M241" s="35">
        <f t="shared" ca="1" si="24"/>
        <v>2183923.6999999997</v>
      </c>
      <c r="N241" s="35">
        <f ca="1">IF(VLOOKUP(A241,Calendar!A:E,5,FALSE)=0,"",IF(ISERROR(O241),minIMSM+add_margin,CEILING(MAX(OFFSET(M241,O241,0),OFFSET(L241,O241,0),minIMSM)+add_margin,roundto)))</f>
        <v>2240000</v>
      </c>
      <c r="O241" s="14">
        <f ca="1">IF(INDIRECT("Calendar!E"&amp;MATCH($A241,Calendar!A:A,0)-1),0,IF(INDIRECT("Calendar!E"&amp;MATCH($A241,Calendar!A:A,0)-2),1,2))</f>
        <v>0</v>
      </c>
    </row>
    <row r="242" spans="1:15" x14ac:dyDescent="0.25">
      <c r="A242" s="3">
        <v>44378</v>
      </c>
      <c r="B242" s="53">
        <v>371479</v>
      </c>
      <c r="C242" s="53">
        <v>278977</v>
      </c>
      <c r="D242" s="35">
        <f t="shared" si="25"/>
        <v>371479</v>
      </c>
      <c r="E242" s="35">
        <f t="shared" ca="1" si="26"/>
        <v>371479</v>
      </c>
      <c r="F242" s="35" t="str">
        <f ca="1">IF(ISERROR(MATCH($A242,Calendar!$A$2:$A$2598,0)),"",
IF(VLOOKUP(A242,Calendar!$A$2:$D$2598,3)=0,"",
IF(ISERROR(AVERAGE(OFFSET(E243,0,0,window_size,1))),
IF(COUNTBLANK(OFFSET(E243,0,0,window_size_max-1))=window_size_max-1,"",MAX(OFFSET(D243,0,0,window_size_max-1))),
VLOOKUP(A242,Calendar!$A$2:$D$2598,3)*AVERAGE(OFFSET(E243,0,0,window_size,1))+MAX(OFFSET(D243,0,0,window_size_max-1)))))</f>
        <v/>
      </c>
      <c r="G242" s="35">
        <f t="shared" ca="1" si="22"/>
        <v>278977</v>
      </c>
      <c r="H242" s="35">
        <f t="shared" ca="1" si="23"/>
        <v>483888.58849557524</v>
      </c>
      <c r="I242" s="35">
        <v>396152.09099088941</v>
      </c>
      <c r="J242" s="44">
        <v>226</v>
      </c>
      <c r="K242" s="35">
        <v>424008.68369181524</v>
      </c>
      <c r="L242" s="35">
        <f t="shared" ca="1" si="21"/>
        <v>1713513.7712018392</v>
      </c>
      <c r="M242" s="35">
        <f t="shared" ca="1" si="24"/>
        <v>2183923.6999999997</v>
      </c>
      <c r="N242" s="35">
        <f ca="1">IF(VLOOKUP(A242,Calendar!A:E,5,FALSE)=0,"",IF(ISERROR(O242),minIMSM+add_margin,CEILING(MAX(OFFSET(M242,O242,0),OFFSET(L242,O242,0),minIMSM)+add_margin,roundto)))</f>
        <v>2240000</v>
      </c>
      <c r="O242" s="14">
        <f ca="1">IF(INDIRECT("Calendar!E"&amp;MATCH($A242,Calendar!A:A,0)-1),0,IF(INDIRECT("Calendar!E"&amp;MATCH($A242,Calendar!A:A,0)-2),1,2))</f>
        <v>0</v>
      </c>
    </row>
    <row r="243" spans="1:15" x14ac:dyDescent="0.25">
      <c r="A243" s="3">
        <v>44377</v>
      </c>
      <c r="B243" s="53">
        <v>336191</v>
      </c>
      <c r="C243" s="53">
        <v>239258</v>
      </c>
      <c r="D243" s="35">
        <f t="shared" si="25"/>
        <v>336191</v>
      </c>
      <c r="E243" s="35">
        <f t="shared" ca="1" si="26"/>
        <v>336191</v>
      </c>
      <c r="F243" s="35" t="str">
        <f ca="1">IF(ISERROR(MATCH($A243,Calendar!$A$2:$A$2598,0)),"",
IF(VLOOKUP(A243,Calendar!$A$2:$D$2598,3)=0,"",
IF(ISERROR(AVERAGE(OFFSET(E244,0,0,window_size,1))),
IF(COUNTBLANK(OFFSET(E244,0,0,window_size_max-1))=window_size_max-1,"",MAX(OFFSET(D244,0,0,window_size_max-1))),
VLOOKUP(A243,Calendar!$A$2:$D$2598,3)*AVERAGE(OFFSET(E244,0,0,window_size,1))+MAX(OFFSET(D244,0,0,window_size_max-1)))))</f>
        <v/>
      </c>
      <c r="G243" s="35">
        <f t="shared" ca="1" si="22"/>
        <v>239258</v>
      </c>
      <c r="H243" s="35">
        <f t="shared" ca="1" si="23"/>
        <v>483289.84070796461</v>
      </c>
      <c r="I243" s="35">
        <v>399285.99041676405</v>
      </c>
      <c r="J243" s="44">
        <v>226</v>
      </c>
      <c r="K243" s="35">
        <v>427362.95241992909</v>
      </c>
      <c r="L243" s="35">
        <f t="shared" ca="1" si="21"/>
        <v>1722642.402725759</v>
      </c>
      <c r="M243" s="35">
        <f t="shared" ca="1" si="24"/>
        <v>2183923.6999999997</v>
      </c>
      <c r="N243" s="35">
        <f ca="1">IF(VLOOKUP(A243,Calendar!A:E,5,FALSE)=0,"",IF(ISERROR(O243),minIMSM+add_margin,CEILING(MAX(OFFSET(M243,O243,0),OFFSET(L243,O243,0),minIMSM)+add_margin,roundto)))</f>
        <v>2240000</v>
      </c>
      <c r="O243" s="14">
        <f ca="1">IF(INDIRECT("Calendar!E"&amp;MATCH($A243,Calendar!A:A,0)-1),0,IF(INDIRECT("Calendar!E"&amp;MATCH($A243,Calendar!A:A,0)-2),1,2))</f>
        <v>0</v>
      </c>
    </row>
    <row r="244" spans="1:15" x14ac:dyDescent="0.25">
      <c r="A244" s="3">
        <v>44376</v>
      </c>
      <c r="B244" s="53">
        <v>456285</v>
      </c>
      <c r="C244" s="53">
        <v>118808</v>
      </c>
      <c r="D244" s="35">
        <f t="shared" si="25"/>
        <v>456285</v>
      </c>
      <c r="E244" s="35">
        <f t="shared" ca="1" si="26"/>
        <v>456285</v>
      </c>
      <c r="F244" s="35" t="str">
        <f ca="1">IF(ISERROR(MATCH($A244,Calendar!$A$2:$A$2598,0)),"",
IF(VLOOKUP(A244,Calendar!$A$2:$D$2598,3)=0,"",
IF(ISERROR(AVERAGE(OFFSET(E245,0,0,window_size,1))),
IF(COUNTBLANK(OFFSET(E245,0,0,window_size_max-1))=window_size_max-1,"",MAX(OFFSET(D245,0,0,window_size_max-1))),
VLOOKUP(A244,Calendar!$A$2:$D$2598,3)*AVERAGE(OFFSET(E245,0,0,window_size,1))+MAX(OFFSET(D245,0,0,window_size_max-1)))))</f>
        <v/>
      </c>
      <c r="G244" s="35">
        <f t="shared" ca="1" si="22"/>
        <v>118808</v>
      </c>
      <c r="H244" s="35">
        <f t="shared" ca="1" si="23"/>
        <v>483838.9292035398</v>
      </c>
      <c r="I244" s="35">
        <v>399558.16217477177</v>
      </c>
      <c r="J244" s="44">
        <v>226</v>
      </c>
      <c r="K244" s="35">
        <v>427654.26273098233</v>
      </c>
      <c r="L244" s="35">
        <f t="shared" ca="1" si="21"/>
        <v>1724036.2911233886</v>
      </c>
      <c r="M244" s="35">
        <f t="shared" ca="1" si="24"/>
        <v>2183923.6999999997</v>
      </c>
      <c r="N244" s="35">
        <f ca="1">IF(VLOOKUP(A244,Calendar!A:E,5,FALSE)=0,"",IF(ISERROR(O244),minIMSM+add_margin,CEILING(MAX(OFFSET(M244,O244,0),OFFSET(L244,O244,0),minIMSM)+add_margin,roundto)))</f>
        <v>2240000</v>
      </c>
      <c r="O244" s="14">
        <f ca="1">IF(INDIRECT("Calendar!E"&amp;MATCH($A244,Calendar!A:A,0)-1),0,IF(INDIRECT("Calendar!E"&amp;MATCH($A244,Calendar!A:A,0)-2),1,2))</f>
        <v>0</v>
      </c>
    </row>
    <row r="245" spans="1:15" x14ac:dyDescent="0.25">
      <c r="A245" s="3">
        <v>44375</v>
      </c>
      <c r="B245" s="53">
        <v>303645</v>
      </c>
      <c r="C245" s="53">
        <v>268970</v>
      </c>
      <c r="D245" s="35">
        <f t="shared" si="25"/>
        <v>303645</v>
      </c>
      <c r="E245" s="35" t="str">
        <f t="shared" ca="1" si="26"/>
        <v/>
      </c>
      <c r="F245" s="35" t="str">
        <f ca="1">IF(ISERROR(MATCH($A245,Calendar!$A$2:$A$2598,0)),"",
IF(VLOOKUP(A245,Calendar!$A$2:$D$2598,3)=0,"",
IF(ISERROR(AVERAGE(OFFSET(E246,0,0,window_size,1))),
IF(COUNTBLANK(OFFSET(E246,0,0,window_size_max-1))=window_size_max-1,"",MAX(OFFSET(D246,0,0,window_size_max-1))),
VLOOKUP(A245,Calendar!$A$2:$D$2598,3)*AVERAGE(OFFSET(E246,0,0,window_size,1))+MAX(OFFSET(D246,0,0,window_size_max-1)))))</f>
        <v/>
      </c>
      <c r="G245" s="35">
        <f t="shared" ca="1" si="22"/>
        <v>268970</v>
      </c>
      <c r="H245" s="35">
        <f t="shared" ca="1" si="23"/>
        <v>482584.39380530972</v>
      </c>
      <c r="I245" s="35">
        <v>400611.56386497238</v>
      </c>
      <c r="J245" s="44">
        <v>226</v>
      </c>
      <c r="K245" s="35">
        <v>428781.73744137317</v>
      </c>
      <c r="L245" s="35">
        <f t="shared" ca="1" si="21"/>
        <v>1726051.4323852919</v>
      </c>
      <c r="M245" s="35">
        <f t="shared" ca="1" si="24"/>
        <v>2183923.6999999997</v>
      </c>
      <c r="N245" s="35">
        <f ca="1">IF(VLOOKUP(A245,Calendar!A:E,5,FALSE)=0,"",IF(ISERROR(O245),minIMSM+add_margin,CEILING(MAX(OFFSET(M245,O245,0),OFFSET(L245,O245,0),minIMSM)+add_margin,roundto)))</f>
        <v>2240000</v>
      </c>
      <c r="O245" s="14">
        <f ca="1">IF(INDIRECT("Calendar!E"&amp;MATCH($A245,Calendar!A:A,0)-1),0,IF(INDIRECT("Calendar!E"&amp;MATCH($A245,Calendar!A:A,0)-2),1,2))</f>
        <v>0</v>
      </c>
    </row>
    <row r="246" spans="1:15" x14ac:dyDescent="0.25">
      <c r="A246" s="3">
        <v>44372</v>
      </c>
      <c r="B246" s="53">
        <v>761250</v>
      </c>
      <c r="C246" s="53">
        <v>626261</v>
      </c>
      <c r="D246" s="35">
        <f t="shared" si="25"/>
        <v>761250</v>
      </c>
      <c r="E246" s="35" t="str">
        <f t="shared" ca="1" si="26"/>
        <v/>
      </c>
      <c r="F246" s="35" t="str">
        <f ca="1">IF(ISERROR(MATCH($A246,Calendar!$A$2:$A$2598,0)),"",
IF(VLOOKUP(A246,Calendar!$A$2:$D$2598,3)=0,"",
IF(ISERROR(AVERAGE(OFFSET(E247,0,0,window_size,1))),
IF(COUNTBLANK(OFFSET(E247,0,0,window_size_max-1))=window_size_max-1,"",MAX(OFFSET(D247,0,0,window_size_max-1))),
VLOOKUP(A246,Calendar!$A$2:$D$2598,3)*AVERAGE(OFFSET(E247,0,0,window_size,1))+MAX(OFFSET(D247,0,0,window_size_max-1)))))</f>
        <v/>
      </c>
      <c r="G246" s="35">
        <f t="shared" ca="1" si="22"/>
        <v>626261</v>
      </c>
      <c r="H246" s="35">
        <f t="shared" ca="1" si="23"/>
        <v>480086.35840707965</v>
      </c>
      <c r="I246" s="35">
        <v>403463.47572279384</v>
      </c>
      <c r="J246" s="44">
        <v>226</v>
      </c>
      <c r="K246" s="35">
        <v>431834.18982100172</v>
      </c>
      <c r="L246" s="35">
        <f t="shared" ca="1" si="21"/>
        <v>1732405.5088879846</v>
      </c>
      <c r="M246" s="35">
        <f t="shared" ca="1" si="24"/>
        <v>2183923.6999999997</v>
      </c>
      <c r="N246" s="35">
        <f ca="1">IF(VLOOKUP(A246,Calendar!A:E,5,FALSE)=0,"",IF(ISERROR(O246),minIMSM+add_margin,CEILING(MAX(OFFSET(M246,O246,0),OFFSET(L246,O246,0),minIMSM)+add_margin,roundto)))</f>
        <v>2240000</v>
      </c>
      <c r="O246" s="14">
        <f ca="1">IF(INDIRECT("Calendar!E"&amp;MATCH($A246,Calendar!A:A,0)-1),0,IF(INDIRECT("Calendar!E"&amp;MATCH($A246,Calendar!A:A,0)-2),1,2))</f>
        <v>0</v>
      </c>
    </row>
    <row r="247" spans="1:15" x14ac:dyDescent="0.25">
      <c r="A247" s="3">
        <v>44371</v>
      </c>
      <c r="B247" s="53">
        <v>467197</v>
      </c>
      <c r="C247" s="53">
        <v>297111</v>
      </c>
      <c r="D247" s="35">
        <f t="shared" si="25"/>
        <v>467197</v>
      </c>
      <c r="E247" s="35">
        <f t="shared" ca="1" si="26"/>
        <v>467197</v>
      </c>
      <c r="F247" s="35" t="str">
        <f ca="1">IF(ISERROR(MATCH($A247,Calendar!$A$2:$A$2598,0)),"",
IF(VLOOKUP(A247,Calendar!$A$2:$D$2598,3)=0,"",
IF(ISERROR(AVERAGE(OFFSET(E248,0,0,window_size,1))),
IF(COUNTBLANK(OFFSET(E248,0,0,window_size_max-1))=window_size_max-1,"",MAX(OFFSET(D248,0,0,window_size_max-1))),
VLOOKUP(A247,Calendar!$A$2:$D$2598,3)*AVERAGE(OFFSET(E248,0,0,window_size,1))+MAX(OFFSET(D248,0,0,window_size_max-1)))))</f>
        <v/>
      </c>
      <c r="G247" s="35">
        <f t="shared" ca="1" si="22"/>
        <v>297111</v>
      </c>
      <c r="H247" s="35">
        <f t="shared" ca="1" si="23"/>
        <v>478866.68584070797</v>
      </c>
      <c r="I247" s="35">
        <v>402983.74204049446</v>
      </c>
      <c r="J247" s="44">
        <v>226</v>
      </c>
      <c r="K247" s="35">
        <v>431320.72226200032</v>
      </c>
      <c r="L247" s="35">
        <f t="shared" ca="1" si="21"/>
        <v>1729696.7804005088</v>
      </c>
      <c r="M247" s="35">
        <f t="shared" ca="1" si="24"/>
        <v>2183923.6999999997</v>
      </c>
      <c r="N247" s="35">
        <f ca="1">IF(VLOOKUP(A247,Calendar!A:E,5,FALSE)=0,"",IF(ISERROR(O247),minIMSM+add_margin,CEILING(MAX(OFFSET(M247,O247,0),OFFSET(L247,O247,0),minIMSM)+add_margin,roundto)))</f>
        <v>2240000</v>
      </c>
      <c r="O247" s="14">
        <f ca="1">IF(INDIRECT("Calendar!E"&amp;MATCH($A247,Calendar!A:A,0)-1),0,IF(INDIRECT("Calendar!E"&amp;MATCH($A247,Calendar!A:A,0)-2),1,2))</f>
        <v>0</v>
      </c>
    </row>
    <row r="248" spans="1:15" x14ac:dyDescent="0.25">
      <c r="A248" s="3">
        <v>44370</v>
      </c>
      <c r="B248" s="53">
        <v>1097789</v>
      </c>
      <c r="C248" s="53">
        <v>931736</v>
      </c>
      <c r="D248" s="35">
        <f t="shared" si="25"/>
        <v>1097789</v>
      </c>
      <c r="E248" s="35">
        <f t="shared" ca="1" si="26"/>
        <v>1097789</v>
      </c>
      <c r="F248" s="35" t="str">
        <f ca="1">IF(ISERROR(MATCH($A248,Calendar!$A$2:$A$2598,0)),"",
IF(VLOOKUP(A248,Calendar!$A$2:$D$2598,3)=0,"",
IF(ISERROR(AVERAGE(OFFSET(E249,0,0,window_size,1))),
IF(COUNTBLANK(OFFSET(E249,0,0,window_size_max-1))=window_size_max-1,"",MAX(OFFSET(D249,0,0,window_size_max-1))),
VLOOKUP(A248,Calendar!$A$2:$D$2598,3)*AVERAGE(OFFSET(E249,0,0,window_size,1))+MAX(OFFSET(D249,0,0,window_size_max-1)))))</f>
        <v/>
      </c>
      <c r="G248" s="35">
        <f t="shared" ca="1" si="22"/>
        <v>931736</v>
      </c>
      <c r="H248" s="35">
        <f t="shared" ca="1" si="23"/>
        <v>473545.94690265489</v>
      </c>
      <c r="I248" s="35">
        <v>404698.89934123756</v>
      </c>
      <c r="J248" s="44">
        <v>226</v>
      </c>
      <c r="K248" s="35">
        <v>433156.48586378631</v>
      </c>
      <c r="L248" s="35">
        <f t="shared" ca="1" si="21"/>
        <v>1729699.755907635</v>
      </c>
      <c r="M248" s="35">
        <f t="shared" ca="1" si="24"/>
        <v>2183923.6999999997</v>
      </c>
      <c r="N248" s="35">
        <f ca="1">IF(VLOOKUP(A248,Calendar!A:E,5,FALSE)=0,"",IF(ISERROR(O248),minIMSM+add_margin,CEILING(MAX(OFFSET(M248,O248,0),OFFSET(L248,O248,0),minIMSM)+add_margin,roundto)))</f>
        <v>2240000</v>
      </c>
      <c r="O248" s="14">
        <f ca="1">IF(INDIRECT("Calendar!E"&amp;MATCH($A248,Calendar!A:A,0)-1),0,IF(INDIRECT("Calendar!E"&amp;MATCH($A248,Calendar!A:A,0)-2),1,2))</f>
        <v>0</v>
      </c>
    </row>
    <row r="249" spans="1:15" x14ac:dyDescent="0.25">
      <c r="A249" s="3">
        <v>44369</v>
      </c>
      <c r="B249" s="53">
        <v>678135</v>
      </c>
      <c r="C249" s="53">
        <v>105679</v>
      </c>
      <c r="D249" s="35">
        <f t="shared" si="25"/>
        <v>678135</v>
      </c>
      <c r="E249" s="35">
        <f t="shared" ca="1" si="26"/>
        <v>678135</v>
      </c>
      <c r="F249" s="35" t="str">
        <f ca="1">IF(ISERROR(MATCH($A249,Calendar!$A$2:$A$2598,0)),"",
IF(VLOOKUP(A249,Calendar!$A$2:$D$2598,3)=0,"",
IF(ISERROR(AVERAGE(OFFSET(E250,0,0,window_size,1))),
IF(COUNTBLANK(OFFSET(E250,0,0,window_size_max-1))=window_size_max-1,"",MAX(OFFSET(D250,0,0,window_size_max-1))),
VLOOKUP(A249,Calendar!$A$2:$D$2598,3)*AVERAGE(OFFSET(E250,0,0,window_size,1))+MAX(OFFSET(D250,0,0,window_size_max-1)))))</f>
        <v/>
      </c>
      <c r="G249" s="35">
        <f t="shared" ca="1" si="22"/>
        <v>105679</v>
      </c>
      <c r="H249" s="35">
        <f t="shared" ca="1" si="23"/>
        <v>475008.61061946902</v>
      </c>
      <c r="I249" s="35">
        <v>404537.78246843111</v>
      </c>
      <c r="J249" s="44">
        <v>226</v>
      </c>
      <c r="K249" s="35">
        <v>432984.03958693257</v>
      </c>
      <c r="L249" s="35">
        <f t="shared" ca="1" si="21"/>
        <v>1730662.3254215736</v>
      </c>
      <c r="M249" s="35">
        <f t="shared" ca="1" si="24"/>
        <v>2183923.6999999997</v>
      </c>
      <c r="N249" s="35">
        <f ca="1">IF(VLOOKUP(A249,Calendar!A:E,5,FALSE)=0,"",IF(ISERROR(O249),minIMSM+add_margin,CEILING(MAX(OFFSET(M249,O249,0),OFFSET(L249,O249,0),minIMSM)+add_margin,roundto)))</f>
        <v>2240000</v>
      </c>
      <c r="O249" s="14">
        <f ca="1">IF(INDIRECT("Calendar!E"&amp;MATCH($A249,Calendar!A:A,0)-1),0,IF(INDIRECT("Calendar!E"&amp;MATCH($A249,Calendar!A:A,0)-2),1,2))</f>
        <v>0</v>
      </c>
    </row>
    <row r="250" spans="1:15" x14ac:dyDescent="0.25">
      <c r="A250" s="3">
        <v>44368</v>
      </c>
      <c r="B250" s="53">
        <v>316145</v>
      </c>
      <c r="C250" s="53">
        <v>313920</v>
      </c>
      <c r="D250" s="35">
        <f t="shared" si="25"/>
        <v>316145</v>
      </c>
      <c r="E250" s="35" t="str">
        <f t="shared" ca="1" si="26"/>
        <v/>
      </c>
      <c r="F250" s="35" t="str">
        <f ca="1">IF(ISERROR(MATCH($A250,Calendar!$A$2:$A$2598,0)),"",
IF(VLOOKUP(A250,Calendar!$A$2:$D$2598,3)=0,"",
IF(ISERROR(AVERAGE(OFFSET(E251,0,0,window_size,1))),
IF(COUNTBLANK(OFFSET(E251,0,0,window_size_max-1))=window_size_max-1,"",MAX(OFFSET(D251,0,0,window_size_max-1))),
VLOOKUP(A250,Calendar!$A$2:$D$2598,3)*AVERAGE(OFFSET(E251,0,0,window_size,1))+MAX(OFFSET(D251,0,0,window_size_max-1)))))</f>
        <v/>
      </c>
      <c r="G250" s="35">
        <f t="shared" ca="1" si="22"/>
        <v>313920</v>
      </c>
      <c r="H250" s="35">
        <f t="shared" ca="1" si="23"/>
        <v>473763.88938053098</v>
      </c>
      <c r="I250" s="35">
        <v>406970.73727069871</v>
      </c>
      <c r="J250" s="44">
        <v>226</v>
      </c>
      <c r="K250" s="35">
        <v>435588.07472053706</v>
      </c>
      <c r="L250" s="35">
        <f t="shared" ca="1" si="21"/>
        <v>1736969.3060700884</v>
      </c>
      <c r="M250" s="35">
        <f t="shared" ca="1" si="24"/>
        <v>2183923.6999999997</v>
      </c>
      <c r="N250" s="35">
        <f ca="1">IF(VLOOKUP(A250,Calendar!A:E,5,FALSE)=0,"",IF(ISERROR(O250),minIMSM+add_margin,CEILING(MAX(OFFSET(M250,O250,0),OFFSET(L250,O250,0),minIMSM)+add_margin,roundto)))</f>
        <v>2240000</v>
      </c>
      <c r="O250" s="14">
        <f ca="1">IF(INDIRECT("Calendar!E"&amp;MATCH($A250,Calendar!A:A,0)-1),0,IF(INDIRECT("Calendar!E"&amp;MATCH($A250,Calendar!A:A,0)-2),1,2))</f>
        <v>0</v>
      </c>
    </row>
    <row r="251" spans="1:15" x14ac:dyDescent="0.25">
      <c r="A251" s="3">
        <v>44365</v>
      </c>
      <c r="B251" s="53">
        <v>437513</v>
      </c>
      <c r="C251" s="53">
        <v>317519</v>
      </c>
      <c r="D251" s="35">
        <f t="shared" si="25"/>
        <v>437513</v>
      </c>
      <c r="E251" s="35" t="str">
        <f t="shared" ca="1" si="26"/>
        <v/>
      </c>
      <c r="F251" s="35" t="str">
        <f ca="1">IF(ISERROR(MATCH($A251,Calendar!$A$2:$A$2598,0)),"",
IF(VLOOKUP(A251,Calendar!$A$2:$D$2598,3)=0,"",
IF(ISERROR(AVERAGE(OFFSET(E252,0,0,window_size,1))),
IF(COUNTBLANK(OFFSET(E252,0,0,window_size_max-1))=window_size_max-1,"",MAX(OFFSET(D252,0,0,window_size_max-1))),
VLOOKUP(A251,Calendar!$A$2:$D$2598,3)*AVERAGE(OFFSET(E252,0,0,window_size,1))+MAX(OFFSET(D252,0,0,window_size_max-1)))))</f>
        <v/>
      </c>
      <c r="G251" s="35">
        <f t="shared" ca="1" si="22"/>
        <v>317519</v>
      </c>
      <c r="H251" s="35">
        <f t="shared" ca="1" si="23"/>
        <v>472254.39823008847</v>
      </c>
      <c r="I251" s="35">
        <v>409098.93297343503</v>
      </c>
      <c r="J251" s="44">
        <v>226</v>
      </c>
      <c r="K251" s="35">
        <v>437865.92072735407</v>
      </c>
      <c r="L251" s="35">
        <f t="shared" ca="1" si="21"/>
        <v>1742065.5683394151</v>
      </c>
      <c r="M251" s="35">
        <f t="shared" ca="1" si="24"/>
        <v>2183923.6999999997</v>
      </c>
      <c r="N251" s="35">
        <f ca="1">IF(VLOOKUP(A251,Calendar!A:E,5,FALSE)=0,"",IF(ISERROR(O251),minIMSM+add_margin,CEILING(MAX(OFFSET(M251,O251,0),OFFSET(L251,O251,0),minIMSM)+add_margin,roundto)))</f>
        <v>2240000</v>
      </c>
      <c r="O251" s="14">
        <f ca="1">IF(INDIRECT("Calendar!E"&amp;MATCH($A251,Calendar!A:A,0)-1),0,IF(INDIRECT("Calendar!E"&amp;MATCH($A251,Calendar!A:A,0)-2),1,2))</f>
        <v>0</v>
      </c>
    </row>
    <row r="252" spans="1:15" x14ac:dyDescent="0.25">
      <c r="A252" s="3">
        <v>44364</v>
      </c>
      <c r="B252" s="53">
        <v>578289</v>
      </c>
      <c r="C252" s="53">
        <v>406152</v>
      </c>
      <c r="D252" s="35">
        <f t="shared" si="25"/>
        <v>578289</v>
      </c>
      <c r="E252" s="35">
        <f t="shared" ca="1" si="26"/>
        <v>578289</v>
      </c>
      <c r="F252" s="35" t="str">
        <f ca="1">IF(ISERROR(MATCH($A252,Calendar!$A$2:$A$2598,0)),"",
IF(VLOOKUP(A252,Calendar!$A$2:$D$2598,3)=0,"",
IF(ISERROR(AVERAGE(OFFSET(E253,0,0,window_size,1))),
IF(COUNTBLANK(OFFSET(E253,0,0,window_size_max-1))=window_size_max-1,"",MAX(OFFSET(D253,0,0,window_size_max-1))),
VLOOKUP(A252,Calendar!$A$2:$D$2598,3)*AVERAGE(OFFSET(E253,0,0,window_size,1))+MAX(OFFSET(D253,0,0,window_size_max-1)))))</f>
        <v/>
      </c>
      <c r="G252" s="35">
        <f t="shared" ca="1" si="22"/>
        <v>406152</v>
      </c>
      <c r="H252" s="35">
        <f t="shared" ca="1" si="23"/>
        <v>470447.75663716812</v>
      </c>
      <c r="I252" s="35">
        <v>410446.93505738699</v>
      </c>
      <c r="J252" s="44">
        <v>226</v>
      </c>
      <c r="K252" s="35">
        <v>439308.71151964966</v>
      </c>
      <c r="L252" s="35">
        <f t="shared" ca="1" si="21"/>
        <v>1744443.0200441522</v>
      </c>
      <c r="M252" s="35">
        <f t="shared" ca="1" si="24"/>
        <v>2183923.6999999997</v>
      </c>
      <c r="N252" s="35">
        <f ca="1">IF(VLOOKUP(A252,Calendar!A:E,5,FALSE)=0,"",IF(ISERROR(O252),minIMSM+add_margin,CEILING(MAX(OFFSET(M252,O252,0),OFFSET(L252,O252,0),minIMSM)+add_margin,roundto)))</f>
        <v>2240000</v>
      </c>
      <c r="O252" s="14">
        <f ca="1">IF(INDIRECT("Calendar!E"&amp;MATCH($A252,Calendar!A:A,0)-1),0,IF(INDIRECT("Calendar!E"&amp;MATCH($A252,Calendar!A:A,0)-2),1,2))</f>
        <v>0</v>
      </c>
    </row>
    <row r="253" spans="1:15" x14ac:dyDescent="0.25">
      <c r="A253" s="3">
        <v>44363</v>
      </c>
      <c r="B253" s="53">
        <v>760427</v>
      </c>
      <c r="C253" s="53">
        <v>423730</v>
      </c>
      <c r="D253" s="35">
        <f t="shared" si="25"/>
        <v>760427</v>
      </c>
      <c r="E253" s="35">
        <f t="shared" ca="1" si="26"/>
        <v>760427</v>
      </c>
      <c r="F253" s="35" t="str">
        <f ca="1">IF(ISERROR(MATCH($A253,Calendar!$A$2:$A$2598,0)),"",
IF(VLOOKUP(A253,Calendar!$A$2:$D$2598,3)=0,"",
IF(ISERROR(AVERAGE(OFFSET(E254,0,0,window_size,1))),
IF(COUNTBLANK(OFFSET(E254,0,0,window_size_max-1))=window_size_max-1,"",MAX(OFFSET(D254,0,0,window_size_max-1))),
VLOOKUP(A253,Calendar!$A$2:$D$2598,3)*AVERAGE(OFFSET(E254,0,0,window_size,1))+MAX(OFFSET(D254,0,0,window_size_max-1)))))</f>
        <v/>
      </c>
      <c r="G253" s="35">
        <f t="shared" ca="1" si="22"/>
        <v>423730</v>
      </c>
      <c r="H253" s="35">
        <f t="shared" ca="1" si="23"/>
        <v>469783.9292035398</v>
      </c>
      <c r="I253" s="35">
        <v>411958.23831862939</v>
      </c>
      <c r="J253" s="44">
        <v>226</v>
      </c>
      <c r="K253" s="35">
        <v>440926.28648904007</v>
      </c>
      <c r="L253" s="35">
        <f t="shared" ca="1" si="21"/>
        <v>1748470.1600217561</v>
      </c>
      <c r="M253" s="35">
        <f t="shared" ca="1" si="24"/>
        <v>2227746.2999999998</v>
      </c>
      <c r="N253" s="35">
        <f ca="1">IF(VLOOKUP(A253,Calendar!A:E,5,FALSE)=0,"",IF(ISERROR(O253),minIMSM+add_margin,CEILING(MAX(OFFSET(M253,O253,0),OFFSET(L253,O253,0),minIMSM)+add_margin,roundto)))</f>
        <v>2280000</v>
      </c>
      <c r="O253" s="14">
        <f ca="1">IF(INDIRECT("Calendar!E"&amp;MATCH($A253,Calendar!A:A,0)-1),0,IF(INDIRECT("Calendar!E"&amp;MATCH($A253,Calendar!A:A,0)-2),1,2))</f>
        <v>0</v>
      </c>
    </row>
    <row r="254" spans="1:15" x14ac:dyDescent="0.25">
      <c r="A254" s="3">
        <v>44362</v>
      </c>
      <c r="B254" s="53">
        <v>694877</v>
      </c>
      <c r="C254" s="53">
        <v>463893</v>
      </c>
      <c r="D254" s="35">
        <f t="shared" si="25"/>
        <v>694877</v>
      </c>
      <c r="E254" s="35">
        <f t="shared" ca="1" si="26"/>
        <v>694877</v>
      </c>
      <c r="F254" s="35" t="str">
        <f ca="1">IF(ISERROR(MATCH($A254,Calendar!$A$2:$A$2598,0)),"",
IF(VLOOKUP(A254,Calendar!$A$2:$D$2598,3)=0,"",
IF(ISERROR(AVERAGE(OFFSET(E255,0,0,window_size,1))),
IF(COUNTBLANK(OFFSET(E255,0,0,window_size_max-1))=window_size_max-1,"",MAX(OFFSET(D255,0,0,window_size_max-1))),
VLOOKUP(A254,Calendar!$A$2:$D$2598,3)*AVERAGE(OFFSET(E255,0,0,window_size,1))+MAX(OFFSET(D255,0,0,window_size_max-1)))))</f>
        <v/>
      </c>
      <c r="G254" s="35">
        <f t="shared" ca="1" si="22"/>
        <v>463893</v>
      </c>
      <c r="H254" s="35">
        <f t="shared" ca="1" si="23"/>
        <v>468672.90707964601</v>
      </c>
      <c r="I254" s="35">
        <v>415382.83403946459</v>
      </c>
      <c r="J254" s="44">
        <v>226</v>
      </c>
      <c r="K254" s="35">
        <v>444591.69267214503</v>
      </c>
      <c r="L254" s="35">
        <f t="shared" ca="1" si="21"/>
        <v>1757988.8158288668</v>
      </c>
      <c r="M254" s="35">
        <f t="shared" ca="1" si="24"/>
        <v>2227746.2999999998</v>
      </c>
      <c r="N254" s="35">
        <f ca="1">IF(VLOOKUP(A254,Calendar!A:E,5,FALSE)=0,"",IF(ISERROR(O254),minIMSM+add_margin,CEILING(MAX(OFFSET(M254,O254,0),OFFSET(L254,O254,0),minIMSM)+add_margin,roundto)))</f>
        <v>2280000</v>
      </c>
      <c r="O254" s="14">
        <f ca="1">IF(INDIRECT("Calendar!E"&amp;MATCH($A254,Calendar!A:A,0)-1),0,IF(INDIRECT("Calendar!E"&amp;MATCH($A254,Calendar!A:A,0)-2),1,2))</f>
        <v>0</v>
      </c>
    </row>
    <row r="255" spans="1:15" x14ac:dyDescent="0.25">
      <c r="A255" s="3">
        <v>44361</v>
      </c>
      <c r="B255" s="53">
        <v>331786</v>
      </c>
      <c r="C255" s="53">
        <v>153595</v>
      </c>
      <c r="D255" s="35">
        <f t="shared" si="25"/>
        <v>331786</v>
      </c>
      <c r="E255" s="35" t="str">
        <f t="shared" ca="1" si="26"/>
        <v/>
      </c>
      <c r="F255" s="35" t="str">
        <f ca="1">IF(ISERROR(MATCH($A255,Calendar!$A$2:$A$2598,0)),"",
IF(VLOOKUP(A255,Calendar!$A$2:$D$2598,3)=0,"",
IF(ISERROR(AVERAGE(OFFSET(E256,0,0,window_size,1))),
IF(COUNTBLANK(OFFSET(E256,0,0,window_size_max-1))=window_size_max-1,"",MAX(OFFSET(D256,0,0,window_size_max-1))),
VLOOKUP(A255,Calendar!$A$2:$D$2598,3)*AVERAGE(OFFSET(E256,0,0,window_size,1))+MAX(OFFSET(D256,0,0,window_size_max-1)))))</f>
        <v/>
      </c>
      <c r="G255" s="35">
        <f t="shared" ca="1" si="22"/>
        <v>153595</v>
      </c>
      <c r="H255" s="35">
        <f t="shared" ca="1" si="23"/>
        <v>467948.28761061945</v>
      </c>
      <c r="I255" s="35">
        <v>415774.79586166772</v>
      </c>
      <c r="J255" s="44">
        <v>226</v>
      </c>
      <c r="K255" s="35">
        <v>445011.21643604612</v>
      </c>
      <c r="L255" s="35">
        <f t="shared" ca="1" si="21"/>
        <v>1758480.8152751531</v>
      </c>
      <c r="M255" s="35">
        <f t="shared" ca="1" si="24"/>
        <v>2227746.2999999998</v>
      </c>
      <c r="N255" s="35">
        <f ca="1">IF(VLOOKUP(A255,Calendar!A:E,5,FALSE)=0,"",IF(ISERROR(O255),minIMSM+add_margin,CEILING(MAX(OFFSET(M255,O255,0),OFFSET(L255,O255,0),minIMSM)+add_margin,roundto)))</f>
        <v>2280000</v>
      </c>
      <c r="O255" s="14">
        <f ca="1">IF(INDIRECT("Calendar!E"&amp;MATCH($A255,Calendar!A:A,0)-1),0,IF(INDIRECT("Calendar!E"&amp;MATCH($A255,Calendar!A:A,0)-2),1,2))</f>
        <v>0</v>
      </c>
    </row>
    <row r="256" spans="1:15" x14ac:dyDescent="0.25">
      <c r="A256" s="3">
        <v>44358</v>
      </c>
      <c r="B256" s="53">
        <v>690215</v>
      </c>
      <c r="C256" s="53">
        <v>499582</v>
      </c>
      <c r="D256" s="35">
        <f t="shared" si="25"/>
        <v>690215</v>
      </c>
      <c r="E256" s="35" t="str">
        <f t="shared" ca="1" si="26"/>
        <v/>
      </c>
      <c r="F256" s="35" t="str">
        <f ca="1">IF(ISERROR(MATCH($A256,Calendar!$A$2:$A$2598,0)),"",
IF(VLOOKUP(A256,Calendar!$A$2:$D$2598,3)=0,"",
IF(ISERROR(AVERAGE(OFFSET(E257,0,0,window_size,1))),
IF(COUNTBLANK(OFFSET(E257,0,0,window_size_max-1))=window_size_max-1,"",MAX(OFFSET(D257,0,0,window_size_max-1))),
VLOOKUP(A256,Calendar!$A$2:$D$2598,3)*AVERAGE(OFFSET(E257,0,0,window_size,1))+MAX(OFFSET(D257,0,0,window_size_max-1)))))</f>
        <v/>
      </c>
      <c r="G256" s="35">
        <f t="shared" ca="1" si="22"/>
        <v>499582</v>
      </c>
      <c r="H256" s="35">
        <f t="shared" ca="1" si="23"/>
        <v>465411.54867256636</v>
      </c>
      <c r="I256" s="35">
        <v>416927.81726417452</v>
      </c>
      <c r="J256" s="44">
        <v>226</v>
      </c>
      <c r="K256" s="35">
        <v>446245.31591012073</v>
      </c>
      <c r="L256" s="35">
        <f t="shared" ca="1" si="21"/>
        <v>1759522.9648119165</v>
      </c>
      <c r="M256" s="35">
        <f t="shared" ca="1" si="24"/>
        <v>2227746.2999999998</v>
      </c>
      <c r="N256" s="35">
        <f ca="1">IF(VLOOKUP(A256,Calendar!A:E,5,FALSE)=0,"",IF(ISERROR(O256),minIMSM+add_margin,CEILING(MAX(OFFSET(M256,O256,0),OFFSET(L256,O256,0),minIMSM)+add_margin,roundto)))</f>
        <v>2280000</v>
      </c>
      <c r="O256" s="14">
        <f ca="1">IF(INDIRECT("Calendar!E"&amp;MATCH($A256,Calendar!A:A,0)-1),0,IF(INDIRECT("Calendar!E"&amp;MATCH($A256,Calendar!A:A,0)-2),1,2))</f>
        <v>0</v>
      </c>
    </row>
    <row r="257" spans="1:15" x14ac:dyDescent="0.25">
      <c r="A257" s="3">
        <v>44357</v>
      </c>
      <c r="B257" s="53">
        <v>817131</v>
      </c>
      <c r="C257" s="53">
        <v>518724</v>
      </c>
      <c r="D257" s="35">
        <f t="shared" si="25"/>
        <v>817131</v>
      </c>
      <c r="E257" s="35">
        <f t="shared" ca="1" si="26"/>
        <v>817131</v>
      </c>
      <c r="F257" s="35" t="str">
        <f ca="1">IF(ISERROR(MATCH($A257,Calendar!$A$2:$A$2598,0)),"",
IF(VLOOKUP(A257,Calendar!$A$2:$D$2598,3)=0,"",
IF(ISERROR(AVERAGE(OFFSET(E258,0,0,window_size,1))),
IF(COUNTBLANK(OFFSET(E258,0,0,window_size_max-1))=window_size_max-1,"",MAX(OFFSET(D258,0,0,window_size_max-1))),
VLOOKUP(A257,Calendar!$A$2:$D$2598,3)*AVERAGE(OFFSET(E258,0,0,window_size,1))+MAX(OFFSET(D258,0,0,window_size_max-1)))))</f>
        <v/>
      </c>
      <c r="G257" s="35">
        <f t="shared" ca="1" si="22"/>
        <v>518724</v>
      </c>
      <c r="H257" s="35">
        <f t="shared" ca="1" si="23"/>
        <v>463134.05309734511</v>
      </c>
      <c r="I257" s="35">
        <v>416371.05421940255</v>
      </c>
      <c r="J257" s="44">
        <v>226</v>
      </c>
      <c r="K257" s="35">
        <v>445649.4024437762</v>
      </c>
      <c r="L257" s="35">
        <f t="shared" ca="1" si="21"/>
        <v>1755517.320184296</v>
      </c>
      <c r="M257" s="35">
        <f t="shared" ca="1" si="24"/>
        <v>2227746.2999999998</v>
      </c>
      <c r="N257" s="35">
        <f ca="1">IF(VLOOKUP(A257,Calendar!A:E,5,FALSE)=0,"",IF(ISERROR(O257),minIMSM+add_margin,CEILING(MAX(OFFSET(M257,O257,0),OFFSET(L257,O257,0),minIMSM)+add_margin,roundto)))</f>
        <v>2280000</v>
      </c>
      <c r="O257" s="14">
        <f ca="1">IF(INDIRECT("Calendar!E"&amp;MATCH($A257,Calendar!A:A,0)-1),0,IF(INDIRECT("Calendar!E"&amp;MATCH($A257,Calendar!A:A,0)-2),1,2))</f>
        <v>0</v>
      </c>
    </row>
    <row r="258" spans="1:15" x14ac:dyDescent="0.25">
      <c r="A258" s="3">
        <v>44356</v>
      </c>
      <c r="B258" s="53">
        <v>991635</v>
      </c>
      <c r="C258" s="53">
        <v>665354</v>
      </c>
      <c r="D258" s="35">
        <f t="shared" si="25"/>
        <v>991635</v>
      </c>
      <c r="E258" s="35">
        <f t="shared" ca="1" si="26"/>
        <v>991635</v>
      </c>
      <c r="F258" s="35" t="str">
        <f ca="1">IF(ISERROR(MATCH($A258,Calendar!$A$2:$A$2598,0)),"",
IF(VLOOKUP(A258,Calendar!$A$2:$D$2598,3)=0,"",
IF(ISERROR(AVERAGE(OFFSET(E259,0,0,window_size,1))),
IF(COUNTBLANK(OFFSET(E259,0,0,window_size_max-1))=window_size_max-1,"",MAX(OFFSET(D259,0,0,window_size_max-1))),
VLOOKUP(A258,Calendar!$A$2:$D$2598,3)*AVERAGE(OFFSET(E259,0,0,window_size,1))+MAX(OFFSET(D259,0,0,window_size_max-1)))))</f>
        <v/>
      </c>
      <c r="G258" s="35">
        <f t="shared" ca="1" si="22"/>
        <v>665354</v>
      </c>
      <c r="H258" s="35">
        <f t="shared" ca="1" si="23"/>
        <v>460587.3672566372</v>
      </c>
      <c r="I258" s="35">
        <v>417487.34102357738</v>
      </c>
      <c r="J258" s="44">
        <v>226</v>
      </c>
      <c r="K258" s="35">
        <v>446844.18421881821</v>
      </c>
      <c r="L258" s="35">
        <f t="shared" ca="1" si="21"/>
        <v>1756435.50149121</v>
      </c>
      <c r="M258" s="35">
        <f t="shared" ca="1" si="24"/>
        <v>2227746.2999999998</v>
      </c>
      <c r="N258" s="35">
        <f ca="1">IF(VLOOKUP(A258,Calendar!A:E,5,FALSE)=0,"",IF(ISERROR(O258),minIMSM+add_margin,CEILING(MAX(OFFSET(M258,O258,0),OFFSET(L258,O258,0),minIMSM)+add_margin,roundto)))</f>
        <v>2280000</v>
      </c>
      <c r="O258" s="14">
        <f ca="1">IF(INDIRECT("Calendar!E"&amp;MATCH($A258,Calendar!A:A,0)-1),0,IF(INDIRECT("Calendar!E"&amp;MATCH($A258,Calendar!A:A,0)-2),1,2))</f>
        <v>0</v>
      </c>
    </row>
    <row r="259" spans="1:15" x14ac:dyDescent="0.25">
      <c r="A259" s="3">
        <v>44355</v>
      </c>
      <c r="B259" s="53">
        <v>772613</v>
      </c>
      <c r="C259" s="53">
        <v>317622</v>
      </c>
      <c r="D259" s="35">
        <f t="shared" si="25"/>
        <v>772613</v>
      </c>
      <c r="E259" s="35">
        <f t="shared" ca="1" si="26"/>
        <v>772613</v>
      </c>
      <c r="F259" s="35" t="str">
        <f ca="1">IF(ISERROR(MATCH($A259,Calendar!$A$2:$A$2598,0)),"",
IF(VLOOKUP(A259,Calendar!$A$2:$D$2598,3)=0,"",
IF(ISERROR(AVERAGE(OFFSET(E260,0,0,window_size,1))),
IF(COUNTBLANK(OFFSET(E260,0,0,window_size_max-1))=window_size_max-1,"",MAX(OFFSET(D260,0,0,window_size_max-1))),
VLOOKUP(A259,Calendar!$A$2:$D$2598,3)*AVERAGE(OFFSET(E260,0,0,window_size,1))+MAX(OFFSET(D260,0,0,window_size_max-1)))))</f>
        <v/>
      </c>
      <c r="G259" s="35">
        <f t="shared" ca="1" si="22"/>
        <v>317622</v>
      </c>
      <c r="H259" s="35">
        <f t="shared" ca="1" si="23"/>
        <v>461158.12389380531</v>
      </c>
      <c r="I259" s="35">
        <v>420001.29912945937</v>
      </c>
      <c r="J259" s="44">
        <v>226</v>
      </c>
      <c r="K259" s="35">
        <v>449534.91864019958</v>
      </c>
      <c r="L259" s="35">
        <f t="shared" ca="1" si="21"/>
        <v>1764809.3879503841</v>
      </c>
      <c r="M259" s="35">
        <f t="shared" ca="1" si="24"/>
        <v>2227746.2999999998</v>
      </c>
      <c r="N259" s="35">
        <f ca="1">IF(VLOOKUP(A259,Calendar!A:E,5,FALSE)=0,"",IF(ISERROR(O259),minIMSM+add_margin,CEILING(MAX(OFFSET(M259,O259,0),OFFSET(L259,O259,0),minIMSM)+add_margin,roundto)))</f>
        <v>2280000</v>
      </c>
      <c r="O259" s="14">
        <f ca="1">IF(INDIRECT("Calendar!E"&amp;MATCH($A259,Calendar!A:A,0)-1),0,IF(INDIRECT("Calendar!E"&amp;MATCH($A259,Calendar!A:A,0)-2),1,2))</f>
        <v>0</v>
      </c>
    </row>
    <row r="260" spans="1:15" x14ac:dyDescent="0.25">
      <c r="A260" s="3">
        <v>44354</v>
      </c>
      <c r="B260" s="53">
        <v>358524</v>
      </c>
      <c r="C260" s="53">
        <v>197411</v>
      </c>
      <c r="D260" s="35">
        <f t="shared" si="25"/>
        <v>358524</v>
      </c>
      <c r="E260" s="35" t="str">
        <f t="shared" ca="1" si="26"/>
        <v/>
      </c>
      <c r="F260" s="35" t="str">
        <f ca="1">IF(ISERROR(MATCH($A260,Calendar!$A$2:$A$2598,0)),"",
IF(VLOOKUP(A260,Calendar!$A$2:$D$2598,3)=0,"",
IF(ISERROR(AVERAGE(OFFSET(E261,0,0,window_size,1))),
IF(COUNTBLANK(OFFSET(E261,0,0,window_size_max-1))=window_size_max-1,"",MAX(OFFSET(D261,0,0,window_size_max-1))),
VLOOKUP(A260,Calendar!$A$2:$D$2598,3)*AVERAGE(OFFSET(E261,0,0,window_size,1))+MAX(OFFSET(D261,0,0,window_size_max-1)))))</f>
        <v/>
      </c>
      <c r="G260" s="35">
        <f t="shared" ca="1" si="22"/>
        <v>197411</v>
      </c>
      <c r="H260" s="35">
        <f t="shared" ca="1" si="23"/>
        <v>461578.41777777777</v>
      </c>
      <c r="I260" s="35">
        <v>422169.55371263163</v>
      </c>
      <c r="J260" s="44">
        <v>225</v>
      </c>
      <c r="K260" s="35">
        <v>451849.14475932467</v>
      </c>
      <c r="L260" s="35">
        <f t="shared" ca="1" si="21"/>
        <v>1771940.9375798195</v>
      </c>
      <c r="M260" s="35">
        <f t="shared" ca="1" si="24"/>
        <v>2227746.2999999998</v>
      </c>
      <c r="N260" s="35">
        <f ca="1">IF(VLOOKUP(A260,Calendar!A:E,5,FALSE)=0,"",IF(ISERROR(O260),minIMSM+add_margin,CEILING(MAX(OFFSET(M260,O260,0),OFFSET(L260,O260,0),minIMSM)+add_margin,roundto)))</f>
        <v>2280000</v>
      </c>
      <c r="O260" s="14">
        <f ca="1">IF(INDIRECT("Calendar!E"&amp;MATCH($A260,Calendar!A:A,0)-1),0,IF(INDIRECT("Calendar!E"&amp;MATCH($A260,Calendar!A:A,0)-2),1,2))</f>
        <v>0</v>
      </c>
    </row>
    <row r="261" spans="1:15" x14ac:dyDescent="0.25">
      <c r="A261" s="3">
        <v>44351</v>
      </c>
      <c r="B261" s="53">
        <v>360183</v>
      </c>
      <c r="C261" s="53">
        <v>191002</v>
      </c>
      <c r="D261" s="35">
        <f t="shared" si="25"/>
        <v>360183</v>
      </c>
      <c r="E261" s="35" t="str">
        <f t="shared" ca="1" si="26"/>
        <v/>
      </c>
      <c r="F261" s="35" t="str">
        <f ca="1">IF(ISERROR(MATCH($A261,Calendar!$A$2:$A$2598,0)),"",
IF(VLOOKUP(A261,Calendar!$A$2:$D$2598,3)=0,"",
IF(ISERROR(AVERAGE(OFFSET(E262,0,0,window_size,1))),
IF(COUNTBLANK(OFFSET(E262,0,0,window_size_max-1))=window_size_max-1,"",MAX(OFFSET(D262,0,0,window_size_max-1))),
VLOOKUP(A261,Calendar!$A$2:$D$2598,3)*AVERAGE(OFFSET(E262,0,0,window_size,1))+MAX(OFFSET(D262,0,0,window_size_max-1)))))</f>
        <v/>
      </c>
      <c r="G261" s="35">
        <f t="shared" ca="1" si="22"/>
        <v>191002</v>
      </c>
      <c r="H261" s="35">
        <f t="shared" ca="1" si="23"/>
        <v>461662.96428571426</v>
      </c>
      <c r="I261" s="35">
        <v>424997.14059519203</v>
      </c>
      <c r="J261" s="44">
        <v>224</v>
      </c>
      <c r="K261" s="35">
        <v>454900.5139730763</v>
      </c>
      <c r="L261" s="35">
        <f t="shared" ca="1" si="21"/>
        <v>1780874.4548076356</v>
      </c>
      <c r="M261" s="35">
        <f t="shared" ca="1" si="24"/>
        <v>2227746.2999999998</v>
      </c>
      <c r="N261" s="35">
        <f ca="1">IF(VLOOKUP(A261,Calendar!A:E,5,FALSE)=0,"",IF(ISERROR(O261),minIMSM+add_margin,CEILING(MAX(OFFSET(M261,O261,0),OFFSET(L261,O261,0),minIMSM)+add_margin,roundto)))</f>
        <v>2280000</v>
      </c>
      <c r="O261" s="14">
        <f ca="1">IF(INDIRECT("Calendar!E"&amp;MATCH($A261,Calendar!A:A,0)-1),0,IF(INDIRECT("Calendar!E"&amp;MATCH($A261,Calendar!A:A,0)-2),1,2))</f>
        <v>0</v>
      </c>
    </row>
    <row r="262" spans="1:15" x14ac:dyDescent="0.25">
      <c r="A262" s="3">
        <v>44350</v>
      </c>
      <c r="B262" s="53">
        <v>369424</v>
      </c>
      <c r="C262" s="53">
        <v>117786</v>
      </c>
      <c r="D262" s="35">
        <f t="shared" si="25"/>
        <v>369424</v>
      </c>
      <c r="E262" s="35">
        <f t="shared" ca="1" si="26"/>
        <v>369424</v>
      </c>
      <c r="F262" s="35" t="str">
        <f ca="1">IF(ISERROR(MATCH($A262,Calendar!$A$2:$A$2598,0)),"",
IF(VLOOKUP(A262,Calendar!$A$2:$D$2598,3)=0,"",
IF(ISERROR(AVERAGE(OFFSET(E263,0,0,window_size,1))),
IF(COUNTBLANK(OFFSET(E263,0,0,window_size_max-1))=window_size_max-1,"",MAX(OFFSET(D263,0,0,window_size_max-1))),
VLOOKUP(A262,Calendar!$A$2:$D$2598,3)*AVERAGE(OFFSET(E263,0,0,window_size,1))+MAX(OFFSET(D263,0,0,window_size_max-1)))))</f>
        <v/>
      </c>
      <c r="G262" s="35">
        <f t="shared" ca="1" si="22"/>
        <v>117786</v>
      </c>
      <c r="H262" s="35">
        <f t="shared" ca="1" si="23"/>
        <v>462607.01793721976</v>
      </c>
      <c r="I262" s="35">
        <v>422946.77493521798</v>
      </c>
      <c r="J262" s="44">
        <v>223</v>
      </c>
      <c r="K262" s="35">
        <v>452837.85296031635</v>
      </c>
      <c r="L262" s="35">
        <f t="shared" ca="1" si="21"/>
        <v>1775836.7915221371</v>
      </c>
      <c r="M262" s="35">
        <f t="shared" ca="1" si="24"/>
        <v>2227746.2999999998</v>
      </c>
      <c r="N262" s="35">
        <f ca="1">IF(VLOOKUP(A262,Calendar!A:E,5,FALSE)=0,"",IF(ISERROR(O262),minIMSM+add_margin,CEILING(MAX(OFFSET(M262,O262,0),OFFSET(L262,O262,0),minIMSM)+add_margin,roundto)))</f>
        <v>2280000</v>
      </c>
      <c r="O262" s="14">
        <f ca="1">IF(INDIRECT("Calendar!E"&amp;MATCH($A262,Calendar!A:A,0)-1),0,IF(INDIRECT("Calendar!E"&amp;MATCH($A262,Calendar!A:A,0)-2),1,2))</f>
        <v>0</v>
      </c>
    </row>
    <row r="263" spans="1:15" x14ac:dyDescent="0.25">
      <c r="A263" s="3">
        <v>44349</v>
      </c>
      <c r="B263" s="53">
        <v>1284661</v>
      </c>
      <c r="C263" s="53">
        <v>1151308</v>
      </c>
      <c r="D263" s="35">
        <f t="shared" si="25"/>
        <v>1284661</v>
      </c>
      <c r="E263" s="35">
        <f t="shared" ca="1" si="26"/>
        <v>1284661</v>
      </c>
      <c r="F263" s="35" t="str">
        <f ca="1">IF(ISERROR(MATCH($A263,Calendar!$A$2:$A$2598,0)),"",
IF(VLOOKUP(A263,Calendar!$A$2:$D$2598,3)=0,"",
IF(ISERROR(AVERAGE(OFFSET(E264,0,0,window_size,1))),
IF(COUNTBLANK(OFFSET(E264,0,0,window_size_max-1))=window_size_max-1,"",MAX(OFFSET(D264,0,0,window_size_max-1))),
VLOOKUP(A263,Calendar!$A$2:$D$2598,3)*AVERAGE(OFFSET(E264,0,0,window_size,1))+MAX(OFFSET(D264,0,0,window_size_max-1)))))</f>
        <v/>
      </c>
      <c r="G263" s="35">
        <f t="shared" ca="1" si="22"/>
        <v>1151308</v>
      </c>
      <c r="H263" s="35">
        <f t="shared" ca="1" si="23"/>
        <v>455939.44144144142</v>
      </c>
      <c r="I263" s="35">
        <v>414923.29454934184</v>
      </c>
      <c r="J263" s="44">
        <v>222</v>
      </c>
      <c r="K263" s="35">
        <v>444240.2009121236</v>
      </c>
      <c r="L263" s="35">
        <f t="shared" ca="1" si="21"/>
        <v>1744236.0240865999</v>
      </c>
      <c r="M263" s="35">
        <f t="shared" ca="1" si="24"/>
        <v>2466037</v>
      </c>
      <c r="N263" s="35">
        <f ca="1">IF(VLOOKUP(A263,Calendar!A:E,5,FALSE)=0,"",IF(ISERROR(O263),minIMSM+add_margin,CEILING(MAX(OFFSET(M263,O263,0),OFFSET(L263,O263,0),minIMSM)+add_margin,roundto)))</f>
        <v>2520000</v>
      </c>
      <c r="O263" s="14">
        <f ca="1">IF(INDIRECT("Calendar!E"&amp;MATCH($A263,Calendar!A:A,0)-1),0,IF(INDIRECT("Calendar!E"&amp;MATCH($A263,Calendar!A:A,0)-2),1,2))</f>
        <v>0</v>
      </c>
    </row>
    <row r="264" spans="1:15" x14ac:dyDescent="0.25">
      <c r="A264" s="3">
        <v>44348</v>
      </c>
      <c r="B264" s="53">
        <v>1113611</v>
      </c>
      <c r="C264" s="53">
        <v>322110</v>
      </c>
      <c r="D264" s="35">
        <f t="shared" si="25"/>
        <v>1113611</v>
      </c>
      <c r="E264" s="35">
        <f t="shared" ca="1" si="26"/>
        <v>1113611</v>
      </c>
      <c r="F264" s="35" t="str">
        <f ca="1">IF(ISERROR(MATCH($A264,Calendar!$A$2:$A$2598,0)),"",
IF(VLOOKUP(A264,Calendar!$A$2:$D$2598,3)=0,"",
IF(ISERROR(AVERAGE(OFFSET(E265,0,0,window_size,1))),
IF(COUNTBLANK(OFFSET(E265,0,0,window_size_max-1))=window_size_max-1,"",MAX(OFFSET(D265,0,0,window_size_max-1))),
VLOOKUP(A264,Calendar!$A$2:$D$2598,3)*AVERAGE(OFFSET(E265,0,0,window_size,1))+MAX(OFFSET(D265,0,0,window_size_max-1)))))</f>
        <v/>
      </c>
      <c r="G264" s="35">
        <f t="shared" ca="1" si="22"/>
        <v>322110</v>
      </c>
      <c r="H264" s="35">
        <f t="shared" ca="1" si="23"/>
        <v>456296.73303167423</v>
      </c>
      <c r="I264" s="35">
        <v>417130.69337989291</v>
      </c>
      <c r="J264" s="44">
        <v>221</v>
      </c>
      <c r="K264" s="35">
        <v>446577.30015347083</v>
      </c>
      <c r="L264" s="35">
        <f t="shared" ref="L264:L278" ca="1" si="27">IF($A264="","",H264+alpha*K264)</f>
        <v>1751370.9034767398</v>
      </c>
      <c r="M264" s="35">
        <f t="shared" ca="1" si="24"/>
        <v>2466037</v>
      </c>
      <c r="N264" s="35">
        <f ca="1">IF(VLOOKUP(A264,Calendar!A:E,5,FALSE)=0,"",IF(ISERROR(O264),minIMSM+add_margin,CEILING(MAX(OFFSET(M264,O264,0),OFFSET(L264,O264,0),minIMSM)+add_margin,roundto)))</f>
        <v>2520000</v>
      </c>
      <c r="O264" s="14">
        <f ca="1">IF(INDIRECT("Calendar!E"&amp;MATCH($A264,Calendar!A:A,0)-1),0,IF(INDIRECT("Calendar!E"&amp;MATCH($A264,Calendar!A:A,0)-2),1,2))</f>
        <v>0</v>
      </c>
    </row>
    <row r="265" spans="1:15" x14ac:dyDescent="0.25">
      <c r="A265" s="3">
        <v>44347</v>
      </c>
      <c r="B265" s="53">
        <v>358190</v>
      </c>
      <c r="C265" s="53">
        <v>303322</v>
      </c>
      <c r="D265" s="35">
        <f t="shared" si="25"/>
        <v>358190</v>
      </c>
      <c r="E265" s="35" t="str">
        <f t="shared" ca="1" si="26"/>
        <v/>
      </c>
      <c r="F265" s="35" t="str">
        <f ca="1">IF(ISERROR(MATCH($A265,Calendar!$A$2:$A$2598,0)),"",
IF(VLOOKUP(A265,Calendar!$A$2:$D$2598,3)=0,"",
IF(ISERROR(AVERAGE(OFFSET(E266,0,0,window_size,1))),
IF(COUNTBLANK(OFFSET(E266,0,0,window_size_max-1))=window_size_max-1,"",MAX(OFFSET(D266,0,0,window_size_max-1))),
VLOOKUP(A265,Calendar!$A$2:$D$2598,3)*AVERAGE(OFFSET(E266,0,0,window_size,1))+MAX(OFFSET(D266,0,0,window_size_max-1)))))</f>
        <v/>
      </c>
      <c r="G265" s="35">
        <f t="shared" ca="1" si="22"/>
        <v>303322</v>
      </c>
      <c r="H265" s="35">
        <f t="shared" ca="1" si="23"/>
        <v>456292.45454545453</v>
      </c>
      <c r="I265" s="35">
        <v>419805.68312645948</v>
      </c>
      <c r="J265" s="44">
        <v>220</v>
      </c>
      <c r="K265" s="35">
        <v>449397.61462426209</v>
      </c>
      <c r="L265" s="35">
        <f t="shared" ca="1" si="27"/>
        <v>1759545.5369558146</v>
      </c>
      <c r="M265" s="35">
        <f t="shared" ca="1" si="24"/>
        <v>2466037</v>
      </c>
      <c r="N265" s="35">
        <f ca="1">IF(VLOOKUP(A265,Calendar!A:E,5,FALSE)=0,"",IF(ISERROR(O265),minIMSM+add_margin,CEILING(MAX(OFFSET(M265,O265,0),OFFSET(L265,O265,0),minIMSM)+add_margin,roundto)))</f>
        <v>2520000</v>
      </c>
      <c r="O265" s="14">
        <f ca="1">IF(INDIRECT("Calendar!E"&amp;MATCH($A265,Calendar!A:A,0)-1),0,IF(INDIRECT("Calendar!E"&amp;MATCH($A265,Calendar!A:A,0)-2),1,2))</f>
        <v>0</v>
      </c>
    </row>
    <row r="266" spans="1:15" x14ac:dyDescent="0.25">
      <c r="A266" s="3">
        <v>44344</v>
      </c>
      <c r="B266" s="53">
        <v>380060</v>
      </c>
      <c r="C266" s="53">
        <v>226144</v>
      </c>
      <c r="D266" s="35">
        <f t="shared" si="25"/>
        <v>380060</v>
      </c>
      <c r="E266" s="35" t="str">
        <f t="shared" ca="1" si="26"/>
        <v/>
      </c>
      <c r="F266" s="35" t="str">
        <f ca="1">IF(ISERROR(MATCH($A266,Calendar!$A$2:$A$2598,0)),"",
IF(VLOOKUP(A266,Calendar!$A$2:$D$2598,3)=0,"",
IF(ISERROR(AVERAGE(OFFSET(E267,0,0,window_size,1))),
IF(COUNTBLANK(OFFSET(E267,0,0,window_size_max-1))=window_size_max-1,"",MAX(OFFSET(D267,0,0,window_size_max-1))),
VLOOKUP(A266,Calendar!$A$2:$D$2598,3)*AVERAGE(OFFSET(E267,0,0,window_size,1))+MAX(OFFSET(D267,0,0,window_size_max-1)))))</f>
        <v/>
      </c>
      <c r="G266" s="35">
        <f t="shared" ca="1" si="22"/>
        <v>226144</v>
      </c>
      <c r="H266" s="35">
        <f t="shared" ca="1" si="23"/>
        <v>457122.67123287672</v>
      </c>
      <c r="I266" s="35">
        <v>421555.55173486419</v>
      </c>
      <c r="J266" s="44">
        <v>219</v>
      </c>
      <c r="K266" s="35">
        <v>451346.32831229101</v>
      </c>
      <c r="L266" s="35">
        <f t="shared" ca="1" si="27"/>
        <v>1766027.0233385204</v>
      </c>
      <c r="M266" s="35">
        <f t="shared" ca="1" si="24"/>
        <v>2466037</v>
      </c>
      <c r="N266" s="35">
        <f ca="1">IF(VLOOKUP(A266,Calendar!A:E,5,FALSE)=0,"",IF(ISERROR(O266),minIMSM+add_margin,CEILING(MAX(OFFSET(M266,O266,0),OFFSET(L266,O266,0),minIMSM)+add_margin,roundto)))</f>
        <v>2520000</v>
      </c>
      <c r="O266" s="14">
        <f ca="1">IF(INDIRECT("Calendar!E"&amp;MATCH($A266,Calendar!A:A,0)-1),0,IF(INDIRECT("Calendar!E"&amp;MATCH($A266,Calendar!A:A,0)-2),1,2))</f>
        <v>0</v>
      </c>
    </row>
    <row r="267" spans="1:15" x14ac:dyDescent="0.25">
      <c r="A267" s="3">
        <v>44343</v>
      </c>
      <c r="B267" s="53">
        <v>269444</v>
      </c>
      <c r="C267" s="53">
        <v>221113</v>
      </c>
      <c r="D267" s="35">
        <f t="shared" si="25"/>
        <v>269444</v>
      </c>
      <c r="E267" s="35">
        <f t="shared" ca="1" si="26"/>
        <v>269444</v>
      </c>
      <c r="F267" s="35" t="str">
        <f ca="1">IF(ISERROR(MATCH($A267,Calendar!$A$2:$A$2598,0)),"",
IF(VLOOKUP(A267,Calendar!$A$2:$D$2598,3)=0,"",
IF(ISERROR(AVERAGE(OFFSET(E268,0,0,window_size,1))),
IF(COUNTBLANK(OFFSET(E268,0,0,window_size_max-1))=window_size_max-1,"",MAX(OFFSET(D268,0,0,window_size_max-1))),
VLOOKUP(A267,Calendar!$A$2:$D$2598,3)*AVERAGE(OFFSET(E268,0,0,window_size,1))+MAX(OFFSET(D268,0,0,window_size_max-1)))))</f>
        <v/>
      </c>
      <c r="G267" s="35">
        <f t="shared" ref="G267:G330" ca="1" si="28">IF(AND(F267&lt;&gt;"",$J$3="YES",F267&gt;minIMSM),F267,IF(C267&gt;minIMSM,C267,""))</f>
        <v>221113</v>
      </c>
      <c r="H267" s="35">
        <f t="shared" ref="H267:H330" ca="1" si="29">IF($A267="","",IFERROR((AVERAGE(G268,INDIRECT("D" &amp; ROW(A269) &amp; ":D" &amp;  ROW(A269) + window_size-2))),0))</f>
        <v>457821.376146789</v>
      </c>
      <c r="I267" s="35">
        <v>422617.56772571086</v>
      </c>
      <c r="J267" s="44">
        <v>218</v>
      </c>
      <c r="K267" s="35">
        <v>452454.62540224887</v>
      </c>
      <c r="L267" s="35">
        <f t="shared" ca="1" si="27"/>
        <v>1769939.7898133106</v>
      </c>
      <c r="M267" s="35">
        <f t="shared" ref="M267:M330" ca="1" si="30">IF($A267="","",beta*MAX(G268,INDIRECT("B" &amp; ROW(A269) &amp; ":B" &amp;  ROW(A269) + window_size_max-2)))</f>
        <v>2466037</v>
      </c>
      <c r="N267" s="35">
        <f ca="1">IF(VLOOKUP(A267,Calendar!A:E,5,FALSE)=0,"",IF(ISERROR(O267),minIMSM+add_margin,CEILING(MAX(OFFSET(M267,O267,0),OFFSET(L267,O267,0),minIMSM)+add_margin,roundto)))</f>
        <v>2520000</v>
      </c>
      <c r="O267" s="14">
        <f ca="1">IF(INDIRECT("Calendar!E"&amp;MATCH($A267,Calendar!A:A,0)-1),0,IF(INDIRECT("Calendar!E"&amp;MATCH($A267,Calendar!A:A,0)-2),1,2))</f>
        <v>0</v>
      </c>
    </row>
    <row r="268" spans="1:15" x14ac:dyDescent="0.25">
      <c r="A268" s="3">
        <v>44342</v>
      </c>
      <c r="B268" s="53">
        <v>687799</v>
      </c>
      <c r="C268" s="53">
        <v>604107</v>
      </c>
      <c r="D268" s="35">
        <f t="shared" si="25"/>
        <v>687799</v>
      </c>
      <c r="E268" s="35">
        <f t="shared" ca="1" si="26"/>
        <v>687799</v>
      </c>
      <c r="F268" s="35" t="str">
        <f ca="1">IF(ISERROR(MATCH($A268,Calendar!$A$2:$A$2598,0)),"",
IF(VLOOKUP(A268,Calendar!$A$2:$D$2598,3)=0,"",
IF(ISERROR(AVERAGE(OFFSET(E269,0,0,window_size,1))),
IF(COUNTBLANK(OFFSET(E269,0,0,window_size_max-1))=window_size_max-1,"",MAX(OFFSET(D269,0,0,window_size_max-1))),
VLOOKUP(A268,Calendar!$A$2:$D$2598,3)*AVERAGE(OFFSET(E269,0,0,window_size,1))+MAX(OFFSET(D269,0,0,window_size_max-1)))))</f>
        <v/>
      </c>
      <c r="G268" s="35">
        <f t="shared" ca="1" si="28"/>
        <v>604107</v>
      </c>
      <c r="H268" s="35">
        <f t="shared" ca="1" si="29"/>
        <v>455072.8986175115</v>
      </c>
      <c r="I268" s="35">
        <v>425369.0947514057</v>
      </c>
      <c r="J268" s="44">
        <v>217</v>
      </c>
      <c r="K268" s="35">
        <v>455548.74892783503</v>
      </c>
      <c r="L268" s="35">
        <f t="shared" ca="1" si="27"/>
        <v>1776164.270508233</v>
      </c>
      <c r="M268" s="35">
        <f t="shared" ca="1" si="30"/>
        <v>2466037</v>
      </c>
      <c r="N268" s="35">
        <f ca="1">IF(VLOOKUP(A268,Calendar!A:E,5,FALSE)=0,"",IF(ISERROR(O268),minIMSM+add_margin,CEILING(MAX(OFFSET(M268,O268,0),OFFSET(L268,O268,0),minIMSM)+add_margin,roundto)))</f>
        <v>2520000</v>
      </c>
      <c r="O268" s="14">
        <f ca="1">IF(INDIRECT("Calendar!E"&amp;MATCH($A268,Calendar!A:A,0)-1),0,IF(INDIRECT("Calendar!E"&amp;MATCH($A268,Calendar!A:A,0)-2),1,2))</f>
        <v>0</v>
      </c>
    </row>
    <row r="269" spans="1:15" x14ac:dyDescent="0.25">
      <c r="A269" s="3">
        <v>44341</v>
      </c>
      <c r="B269" s="53">
        <v>679258</v>
      </c>
      <c r="C269" s="53">
        <v>229124</v>
      </c>
      <c r="D269" s="35">
        <f t="shared" si="25"/>
        <v>679258</v>
      </c>
      <c r="E269" s="35">
        <f t="shared" ca="1" si="26"/>
        <v>679258</v>
      </c>
      <c r="F269" s="35" t="str">
        <f ca="1">IF(ISERROR(MATCH($A269,Calendar!$A$2:$A$2598,0)),"",
IF(VLOOKUP(A269,Calendar!$A$2:$D$2598,3)=0,"",
IF(ISERROR(AVERAGE(OFFSET(E270,0,0,window_size,1))),
IF(COUNTBLANK(OFFSET(E270,0,0,window_size_max-1))=window_size_max-1,"",MAX(OFFSET(D270,0,0,window_size_max-1))),
VLOOKUP(A269,Calendar!$A$2:$D$2598,3)*AVERAGE(OFFSET(E270,0,0,window_size,1))+MAX(OFFSET(D270,0,0,window_size_max-1)))))</f>
        <v/>
      </c>
      <c r="G269" s="35">
        <f t="shared" ca="1" si="28"/>
        <v>229124</v>
      </c>
      <c r="H269" s="35">
        <f t="shared" ca="1" si="29"/>
        <v>455485.09722222225</v>
      </c>
      <c r="I269" s="35">
        <v>426474.4078544341</v>
      </c>
      <c r="J269" s="44">
        <v>216</v>
      </c>
      <c r="K269" s="35">
        <v>456741.04025122884</v>
      </c>
      <c r="L269" s="35">
        <f t="shared" ca="1" si="27"/>
        <v>1780034.1139507859</v>
      </c>
      <c r="M269" s="35">
        <f t="shared" ca="1" si="30"/>
        <v>3405060.9</v>
      </c>
      <c r="N269" s="35">
        <f ca="1">IF(VLOOKUP(A269,Calendar!A:E,5,FALSE)=0,"",IF(ISERROR(O269),minIMSM+add_margin,CEILING(MAX(OFFSET(M269,O269,0),OFFSET(L269,O269,0),minIMSM)+add_margin,roundto)))</f>
        <v>3460000</v>
      </c>
      <c r="O269" s="14">
        <f ca="1">IF(INDIRECT("Calendar!E"&amp;MATCH($A269,Calendar!A:A,0)-1),0,IF(INDIRECT("Calendar!E"&amp;MATCH($A269,Calendar!A:A,0)-2),1,2))</f>
        <v>0</v>
      </c>
    </row>
    <row r="270" spans="1:15" x14ac:dyDescent="0.25">
      <c r="A270" s="3">
        <v>44340</v>
      </c>
      <c r="B270" s="53">
        <v>672595</v>
      </c>
      <c r="C270" s="53">
        <v>535681</v>
      </c>
      <c r="D270" s="35">
        <f t="shared" si="25"/>
        <v>672595</v>
      </c>
      <c r="E270" s="35" t="str">
        <f t="shared" ca="1" si="26"/>
        <v/>
      </c>
      <c r="F270" s="35" t="str">
        <f ca="1">IF(ISERROR(MATCH($A270,Calendar!$A$2:$A$2598,0)),"",
IF(VLOOKUP(A270,Calendar!$A$2:$D$2598,3)=0,"",
IF(ISERROR(AVERAGE(OFFSET(E271,0,0,window_size,1))),
IF(COUNTBLANK(OFFSET(E271,0,0,window_size_max-1))=window_size_max-1,"",MAX(OFFSET(D271,0,0,window_size_max-1))),
VLOOKUP(A270,Calendar!$A$2:$D$2598,3)*AVERAGE(OFFSET(E271,0,0,window_size,1))+MAX(OFFSET(D271,0,0,window_size_max-1)))))</f>
        <v/>
      </c>
      <c r="G270" s="35">
        <f t="shared" ca="1" si="28"/>
        <v>535681</v>
      </c>
      <c r="H270" s="35">
        <f t="shared" ca="1" si="29"/>
        <v>454151.93023255817</v>
      </c>
      <c r="I270" s="35">
        <v>428717.407845854</v>
      </c>
      <c r="J270" s="44">
        <v>215</v>
      </c>
      <c r="K270" s="35">
        <v>459160.74046068761</v>
      </c>
      <c r="L270" s="35">
        <f t="shared" ca="1" si="27"/>
        <v>1785718.0775685522</v>
      </c>
      <c r="M270" s="35">
        <f t="shared" ca="1" si="30"/>
        <v>3405060.9</v>
      </c>
      <c r="N270" s="35">
        <f ca="1">IF(VLOOKUP(A270,Calendar!A:E,5,FALSE)=0,"",IF(ISERROR(O270),minIMSM+add_margin,CEILING(MAX(OFFSET(M270,O270,0),OFFSET(L270,O270,0),minIMSM)+add_margin,roundto)))</f>
        <v>3460000</v>
      </c>
      <c r="O270" s="14">
        <f ca="1">IF(INDIRECT("Calendar!E"&amp;MATCH($A270,Calendar!A:A,0)-1),0,IF(INDIRECT("Calendar!E"&amp;MATCH($A270,Calendar!A:A,0)-2),1,2))</f>
        <v>0</v>
      </c>
    </row>
    <row r="271" spans="1:15" x14ac:dyDescent="0.25">
      <c r="A271" s="3">
        <v>44337</v>
      </c>
      <c r="B271" s="53">
        <v>630402</v>
      </c>
      <c r="C271" s="53">
        <v>423967</v>
      </c>
      <c r="D271" s="35">
        <f t="shared" si="25"/>
        <v>630402</v>
      </c>
      <c r="E271" s="35" t="str">
        <f t="shared" ca="1" si="26"/>
        <v/>
      </c>
      <c r="F271" s="35" t="str">
        <f ca="1">IF(ISERROR(MATCH($A271,Calendar!$A$2:$A$2598,0)),"",
IF(VLOOKUP(A271,Calendar!$A$2:$D$2598,3)=0,"",
IF(ISERROR(AVERAGE(OFFSET(E272,0,0,window_size,1))),
IF(COUNTBLANK(OFFSET(E272,0,0,window_size_max-1))=window_size_max-1,"",MAX(OFFSET(D272,0,0,window_size_max-1))),
VLOOKUP(A271,Calendar!$A$2:$D$2598,3)*AVERAGE(OFFSET(E272,0,0,window_size,1))+MAX(OFFSET(D272,0,0,window_size_max-1)))))</f>
        <v/>
      </c>
      <c r="G271" s="35">
        <f t="shared" ca="1" si="28"/>
        <v>423967</v>
      </c>
      <c r="H271" s="35">
        <f t="shared" ca="1" si="29"/>
        <v>453954.6448598131</v>
      </c>
      <c r="I271" s="35">
        <v>431794.57116105926</v>
      </c>
      <c r="J271" s="44">
        <v>214</v>
      </c>
      <c r="K271" s="35">
        <v>462568.35042654962</v>
      </c>
      <c r="L271" s="35">
        <f t="shared" ca="1" si="27"/>
        <v>1795402.8610968071</v>
      </c>
      <c r="M271" s="35">
        <f t="shared" ca="1" si="30"/>
        <v>3405060.9</v>
      </c>
      <c r="N271" s="35">
        <f ca="1">IF(VLOOKUP(A271,Calendar!A:E,5,FALSE)=0,"",IF(ISERROR(O271),minIMSM+add_margin,CEILING(MAX(OFFSET(M271,O271,0),OFFSET(L271,O271,0),minIMSM)+add_margin,roundto)))</f>
        <v>3460000</v>
      </c>
      <c r="O271" s="14">
        <f ca="1">IF(INDIRECT("Calendar!E"&amp;MATCH($A271,Calendar!A:A,0)-1),0,IF(INDIRECT("Calendar!E"&amp;MATCH($A271,Calendar!A:A,0)-2),1,2))</f>
        <v>0</v>
      </c>
    </row>
    <row r="272" spans="1:15" x14ac:dyDescent="0.25">
      <c r="A272" s="3">
        <v>44336</v>
      </c>
      <c r="B272" s="53">
        <v>173211</v>
      </c>
      <c r="C272" s="53">
        <v>100807</v>
      </c>
      <c r="D272" s="35">
        <f t="shared" si="25"/>
        <v>173211</v>
      </c>
      <c r="E272" s="35">
        <f t="shared" ca="1" si="26"/>
        <v>173211</v>
      </c>
      <c r="F272" s="35" t="str">
        <f ca="1">IF(ISERROR(MATCH($A272,Calendar!$A$2:$A$2598,0)),"",
IF(VLOOKUP(A272,Calendar!$A$2:$D$2598,3)=0,"",
IF(ISERROR(AVERAGE(OFFSET(E273,0,0,window_size,1))),
IF(COUNTBLANK(OFFSET(E273,0,0,window_size_max-1))=window_size_max-1,"",MAX(OFFSET(D273,0,0,window_size_max-1))),
VLOOKUP(A272,Calendar!$A$2:$D$2598,3)*AVERAGE(OFFSET(E273,0,0,window_size,1))+MAX(OFFSET(D273,0,0,window_size_max-1)))))</f>
        <v/>
      </c>
      <c r="G272" s="35">
        <f t="shared" ca="1" si="28"/>
        <v>100807</v>
      </c>
      <c r="H272" s="35">
        <f t="shared" ca="1" si="29"/>
        <v>456395.86854460096</v>
      </c>
      <c r="I272" s="35">
        <v>431604.65437372989</v>
      </c>
      <c r="J272" s="44">
        <v>213</v>
      </c>
      <c r="K272" s="35">
        <v>462427.82430255396</v>
      </c>
      <c r="L272" s="35">
        <f t="shared" ca="1" si="27"/>
        <v>1797436.5590220073</v>
      </c>
      <c r="M272" s="35">
        <f t="shared" ca="1" si="30"/>
        <v>3405060.9</v>
      </c>
      <c r="N272" s="35">
        <f ca="1">IF(VLOOKUP(A272,Calendar!A:E,5,FALSE)=0,"",IF(ISERROR(O272),minIMSM+add_margin,CEILING(MAX(OFFSET(M272,O272,0),OFFSET(L272,O272,0),minIMSM)+add_margin,roundto)))</f>
        <v>3460000</v>
      </c>
      <c r="O272" s="14">
        <f ca="1">IF(INDIRECT("Calendar!E"&amp;MATCH($A272,Calendar!A:A,0)-1),0,IF(INDIRECT("Calendar!E"&amp;MATCH($A272,Calendar!A:A,0)-2),1,2))</f>
        <v>0</v>
      </c>
    </row>
    <row r="273" spans="1:15" x14ac:dyDescent="0.25">
      <c r="A273" s="3">
        <v>44335</v>
      </c>
      <c r="B273" s="53">
        <v>270624</v>
      </c>
      <c r="C273" s="53">
        <v>437457</v>
      </c>
      <c r="D273" s="35">
        <f t="shared" si="25"/>
        <v>270624</v>
      </c>
      <c r="E273" s="35">
        <f t="shared" ca="1" si="26"/>
        <v>270624</v>
      </c>
      <c r="F273" s="35" t="str">
        <f ca="1">IF(ISERROR(MATCH($A273,Calendar!$A$2:$A$2598,0)),"",
IF(VLOOKUP(A273,Calendar!$A$2:$D$2598,3)=0,"",
IF(ISERROR(AVERAGE(OFFSET(E274,0,0,window_size,1))),
IF(COUNTBLANK(OFFSET(E274,0,0,window_size_max-1))=window_size_max-1,"",MAX(OFFSET(D274,0,0,window_size_max-1))),
VLOOKUP(A273,Calendar!$A$2:$D$2598,3)*AVERAGE(OFFSET(E274,0,0,window_size,1))+MAX(OFFSET(D274,0,0,window_size_max-1)))))</f>
        <v/>
      </c>
      <c r="G273" s="35">
        <f t="shared" ca="1" si="28"/>
        <v>437457</v>
      </c>
      <c r="H273" s="35">
        <f t="shared" ca="1" si="29"/>
        <v>455834.07547169813</v>
      </c>
      <c r="I273" s="35">
        <v>434472.44881751289</v>
      </c>
      <c r="J273" s="44">
        <v>212</v>
      </c>
      <c r="K273" s="35">
        <v>465524.97316726053</v>
      </c>
      <c r="L273" s="35">
        <f t="shared" ca="1" si="27"/>
        <v>1805856.4976567535</v>
      </c>
      <c r="M273" s="35">
        <f t="shared" ca="1" si="30"/>
        <v>3405060.9</v>
      </c>
      <c r="N273" s="35">
        <f ca="1">IF(VLOOKUP(A273,Calendar!A:E,5,FALSE)=0,"",IF(ISERROR(O273),minIMSM+add_margin,CEILING(MAX(OFFSET(M273,O273,0),OFFSET(L273,O273,0),minIMSM)+add_margin,roundto)))</f>
        <v>3460000</v>
      </c>
      <c r="O273" s="14">
        <f ca="1">IF(INDIRECT("Calendar!E"&amp;MATCH($A273,Calendar!A:A,0)-1),0,IF(INDIRECT("Calendar!E"&amp;MATCH($A273,Calendar!A:A,0)-2),1,2))</f>
        <v>0</v>
      </c>
    </row>
    <row r="274" spans="1:15" x14ac:dyDescent="0.25">
      <c r="A274" s="3">
        <v>44334</v>
      </c>
      <c r="B274" s="53">
        <v>448647</v>
      </c>
      <c r="C274" s="53">
        <v>310608</v>
      </c>
      <c r="D274" s="35">
        <f t="shared" si="25"/>
        <v>448647</v>
      </c>
      <c r="E274" s="35">
        <f t="shared" ca="1" si="26"/>
        <v>448647</v>
      </c>
      <c r="F274" s="35" t="str">
        <f ca="1">IF(ISERROR(MATCH($A274,Calendar!$A$2:$A$2598,0)),"",
IF(VLOOKUP(A274,Calendar!$A$2:$D$2598,3)=0,"",
IF(ISERROR(AVERAGE(OFFSET(E275,0,0,window_size,1))),
IF(COUNTBLANK(OFFSET(E275,0,0,window_size_max-1))=window_size_max-1,"",MAX(OFFSET(D275,0,0,window_size_max-1))),
VLOOKUP(A274,Calendar!$A$2:$D$2598,3)*AVERAGE(OFFSET(E275,0,0,window_size,1))+MAX(OFFSET(D275,0,0,window_size_max-1)))))</f>
        <v/>
      </c>
      <c r="G274" s="35">
        <f t="shared" ca="1" si="28"/>
        <v>310608</v>
      </c>
      <c r="H274" s="35">
        <f t="shared" ca="1" si="29"/>
        <v>456358.90521327016</v>
      </c>
      <c r="I274" s="35">
        <v>436539.90154670062</v>
      </c>
      <c r="J274" s="44">
        <v>211</v>
      </c>
      <c r="K274" s="35">
        <v>467735.62605712278</v>
      </c>
      <c r="L274" s="35">
        <f t="shared" ca="1" si="27"/>
        <v>1812792.220778926</v>
      </c>
      <c r="M274" s="35">
        <f t="shared" ca="1" si="30"/>
        <v>3405060.9</v>
      </c>
      <c r="N274" s="35">
        <f ca="1">IF(VLOOKUP(A274,Calendar!A:E,5,FALSE)=0,"",IF(ISERROR(O274),minIMSM+add_margin,CEILING(MAX(OFFSET(M274,O274,0),OFFSET(L274,O274,0),minIMSM)+add_margin,roundto)))</f>
        <v>3460000</v>
      </c>
      <c r="O274" s="14">
        <f ca="1">IF(INDIRECT("Calendar!E"&amp;MATCH($A274,Calendar!A:A,0)-1),0,IF(INDIRECT("Calendar!E"&amp;MATCH($A274,Calendar!A:A,0)-2),1,2))</f>
        <v>0</v>
      </c>
    </row>
    <row r="275" spans="1:15" x14ac:dyDescent="0.25">
      <c r="A275" s="3">
        <v>44333</v>
      </c>
      <c r="B275" s="53">
        <v>494092</v>
      </c>
      <c r="C275" s="53">
        <v>459605</v>
      </c>
      <c r="D275" s="35">
        <f t="shared" si="25"/>
        <v>494092</v>
      </c>
      <c r="E275" s="35" t="str">
        <f t="shared" ca="1" si="26"/>
        <v/>
      </c>
      <c r="F275" s="35" t="str">
        <f ca="1">IF(ISERROR(MATCH($A275,Calendar!$A$2:$A$2598,0)),"",
IF(VLOOKUP(A275,Calendar!$A$2:$D$2598,3)=0,"",
IF(ISERROR(AVERAGE(OFFSET(E276,0,0,window_size,1))),
IF(COUNTBLANK(OFFSET(E276,0,0,window_size_max-1))=window_size_max-1,"",MAX(OFFSET(D276,0,0,window_size_max-1))),
VLOOKUP(A275,Calendar!$A$2:$D$2598,3)*AVERAGE(OFFSET(E276,0,0,window_size,1))+MAX(OFFSET(D276,0,0,window_size_max-1)))))</f>
        <v/>
      </c>
      <c r="G275" s="35">
        <f t="shared" ca="1" si="28"/>
        <v>459605</v>
      </c>
      <c r="H275" s="35">
        <f t="shared" ca="1" si="29"/>
        <v>455095.12380952382</v>
      </c>
      <c r="I275" s="35">
        <v>439474.14427344815</v>
      </c>
      <c r="J275" s="44">
        <v>210</v>
      </c>
      <c r="K275" s="35">
        <v>470891.80742684612</v>
      </c>
      <c r="L275" s="35">
        <f t="shared" ca="1" si="27"/>
        <v>1820681.3653473775</v>
      </c>
      <c r="M275" s="35">
        <f t="shared" ca="1" si="30"/>
        <v>3405060.9</v>
      </c>
      <c r="N275" s="35">
        <f ca="1">IF(VLOOKUP(A275,Calendar!A:E,5,FALSE)=0,"",IF(ISERROR(O275),minIMSM+add_margin,CEILING(MAX(OFFSET(M275,O275,0),OFFSET(L275,O275,0),minIMSM)+add_margin,roundto)))</f>
        <v>3460000</v>
      </c>
      <c r="O275" s="14">
        <f ca="1">IF(INDIRECT("Calendar!E"&amp;MATCH($A275,Calendar!A:A,0)-1),0,IF(INDIRECT("Calendar!E"&amp;MATCH($A275,Calendar!A:A,0)-2),1,2))</f>
        <v>0</v>
      </c>
    </row>
    <row r="276" spans="1:15" x14ac:dyDescent="0.25">
      <c r="A276" s="3">
        <v>44330</v>
      </c>
      <c r="B276" s="53">
        <v>566384</v>
      </c>
      <c r="C276" s="53">
        <v>304236</v>
      </c>
      <c r="D276" s="35">
        <f t="shared" si="25"/>
        <v>566384</v>
      </c>
      <c r="E276" s="35" t="str">
        <f t="shared" ca="1" si="26"/>
        <v/>
      </c>
      <c r="F276" s="35" t="str">
        <f ca="1">IF(ISERROR(MATCH($A276,Calendar!$A$2:$A$2598,0)),"",
IF(VLOOKUP(A276,Calendar!$A$2:$D$2598,3)=0,"",
IF(ISERROR(AVERAGE(OFFSET(E277,0,0,window_size,1))),
IF(COUNTBLANK(OFFSET(E277,0,0,window_size_max-1))=window_size_max-1,"",MAX(OFFSET(D277,0,0,window_size_max-1))),
VLOOKUP(A276,Calendar!$A$2:$D$2598,3)*AVERAGE(OFFSET(E277,0,0,window_size,1))+MAX(OFFSET(D277,0,0,window_size_max-1)))))</f>
        <v/>
      </c>
      <c r="G276" s="35">
        <f t="shared" ca="1" si="28"/>
        <v>304236</v>
      </c>
      <c r="H276" s="35">
        <f t="shared" ca="1" si="29"/>
        <v>455672.83732057415</v>
      </c>
      <c r="I276" s="35">
        <v>441834.69811012433</v>
      </c>
      <c r="J276" s="44">
        <v>209</v>
      </c>
      <c r="K276" s="35">
        <v>473480.90120891645</v>
      </c>
      <c r="L276" s="35">
        <f t="shared" ca="1" si="27"/>
        <v>1828767.4508264319</v>
      </c>
      <c r="M276" s="35">
        <f t="shared" ca="1" si="30"/>
        <v>3405060.9</v>
      </c>
      <c r="N276" s="35">
        <f ca="1">IF(VLOOKUP(A276,Calendar!A:E,5,FALSE)=0,"",IF(ISERROR(O276),minIMSM+add_margin,CEILING(MAX(OFFSET(M276,O276,0),OFFSET(L276,O276,0),minIMSM)+add_margin,roundto)))</f>
        <v>3460000</v>
      </c>
      <c r="O276" s="14">
        <f ca="1">IF(INDIRECT("Calendar!E"&amp;MATCH($A276,Calendar!A:A,0)-1),0,IF(INDIRECT("Calendar!E"&amp;MATCH($A276,Calendar!A:A,0)-2),1,2))</f>
        <v>0</v>
      </c>
    </row>
    <row r="277" spans="1:15" x14ac:dyDescent="0.25">
      <c r="A277" s="3">
        <v>44329</v>
      </c>
      <c r="B277" s="53">
        <v>121738</v>
      </c>
      <c r="C277" s="53">
        <v>91621</v>
      </c>
      <c r="D277" s="35">
        <f t="shared" si="25"/>
        <v>121738</v>
      </c>
      <c r="E277" s="35">
        <f t="shared" ca="1" si="26"/>
        <v>121738</v>
      </c>
      <c r="F277" s="35" t="str">
        <f ca="1">IF(ISERROR(MATCH($A277,Calendar!$A$2:$A$2598,0)),"",
IF(VLOOKUP(A277,Calendar!$A$2:$D$2598,3)=0,"",
IF(ISERROR(AVERAGE(OFFSET(E278,0,0,window_size,1))),
IF(COUNTBLANK(OFFSET(E278,0,0,window_size_max-1))=window_size_max-1,"",MAX(OFFSET(D278,0,0,window_size_max-1))),
VLOOKUP(A277,Calendar!$A$2:$D$2598,3)*AVERAGE(OFFSET(E278,0,0,window_size,1))+MAX(OFFSET(D278,0,0,window_size_max-1)))))</f>
        <v/>
      </c>
      <c r="G277" s="35">
        <f t="shared" ca="1" si="28"/>
        <v>91621</v>
      </c>
      <c r="H277" s="35">
        <f t="shared" ca="1" si="29"/>
        <v>457924.81730769231</v>
      </c>
      <c r="I277" s="35">
        <v>443292.89537383209</v>
      </c>
      <c r="J277" s="44">
        <v>208</v>
      </c>
      <c r="K277" s="35">
        <v>475155.45442859293</v>
      </c>
      <c r="L277" s="35">
        <f t="shared" ca="1" si="27"/>
        <v>1835875.6351506116</v>
      </c>
      <c r="M277" s="35">
        <f t="shared" ca="1" si="30"/>
        <v>3405060.9</v>
      </c>
      <c r="N277" s="35">
        <f ca="1">IF(VLOOKUP(A277,Calendar!A:E,5,FALSE)=0,"",IF(ISERROR(O277),minIMSM+add_margin,CEILING(MAX(OFFSET(M277,O277,0),OFFSET(L277,O277,0),minIMSM)+add_margin,roundto)))</f>
        <v>3460000</v>
      </c>
      <c r="O277" s="14">
        <f ca="1">IF(INDIRECT("Calendar!E"&amp;MATCH($A277,Calendar!A:A,0)-1),0,IF(INDIRECT("Calendar!E"&amp;MATCH($A277,Calendar!A:A,0)-2),1,2))</f>
        <v>0</v>
      </c>
    </row>
    <row r="278" spans="1:15" x14ac:dyDescent="0.25">
      <c r="A278" s="3">
        <v>44328</v>
      </c>
      <c r="B278" s="53">
        <v>847862</v>
      </c>
      <c r="C278" s="53">
        <v>952222</v>
      </c>
      <c r="D278" s="35">
        <f t="shared" si="25"/>
        <v>847862</v>
      </c>
      <c r="E278" s="35">
        <f t="shared" ca="1" si="26"/>
        <v>847862</v>
      </c>
      <c r="F278" s="35" t="str">
        <f ca="1">IF(ISERROR(MATCH($A278,Calendar!$A$2:$A$2598,0)),"",
IF(VLOOKUP(A278,Calendar!$A$2:$D$2598,3)=0,"",
IF(ISERROR(AVERAGE(OFFSET(E279,0,0,window_size,1))),
IF(COUNTBLANK(OFFSET(E279,0,0,window_size_max-1))=window_size_max-1,"",MAX(OFFSET(D279,0,0,window_size_max-1))),
VLOOKUP(A278,Calendar!$A$2:$D$2598,3)*AVERAGE(OFFSET(E279,0,0,window_size,1))+MAX(OFFSET(D279,0,0,window_size_max-1)))))</f>
        <v/>
      </c>
      <c r="G278" s="35">
        <f t="shared" ca="1" si="28"/>
        <v>952222</v>
      </c>
      <c r="H278" s="35">
        <f t="shared" ca="1" si="29"/>
        <v>452008.66666666669</v>
      </c>
      <c r="I278" s="35">
        <v>438736.75892725069</v>
      </c>
      <c r="J278" s="44">
        <v>207</v>
      </c>
      <c r="K278" s="35">
        <v>470231.49153641553</v>
      </c>
      <c r="L278" s="35">
        <f t="shared" ca="1" si="27"/>
        <v>1815679.9921222718</v>
      </c>
      <c r="M278" s="35">
        <f t="shared" ca="1" si="30"/>
        <v>3405060.9</v>
      </c>
      <c r="N278" s="35">
        <f ca="1">IF(VLOOKUP(A278,Calendar!A:E,5,FALSE)=0,"",IF(ISERROR(O278),minIMSM+add_margin,CEILING(MAX(OFFSET(M278,O278,0),OFFSET(L278,O278,0),minIMSM)+add_margin,roundto)))</f>
        <v>3460000</v>
      </c>
      <c r="O278" s="14">
        <f ca="1">IF(INDIRECT("Calendar!E"&amp;MATCH($A278,Calendar!A:A,0)-1),0,IF(INDIRECT("Calendar!E"&amp;MATCH($A278,Calendar!A:A,0)-2),1,2))</f>
        <v>0</v>
      </c>
    </row>
    <row r="279" spans="1:15" x14ac:dyDescent="0.25">
      <c r="A279" s="3">
        <v>44327</v>
      </c>
      <c r="B279" s="53">
        <v>1100154</v>
      </c>
      <c r="C279" s="53">
        <v>369808</v>
      </c>
      <c r="D279" s="35">
        <f t="shared" si="25"/>
        <v>1100154</v>
      </c>
      <c r="E279" s="35">
        <f t="shared" ca="1" si="26"/>
        <v>1100154</v>
      </c>
      <c r="F279" s="35" t="str">
        <f ca="1">IF(ISERROR(MATCH($A279,Calendar!$A$2:$A$2598,0)),"",
IF(VLOOKUP(A279,Calendar!$A$2:$D$2598,3)=0,"",
IF(ISERROR(AVERAGE(OFFSET(E280,0,0,window_size,1))),
IF(COUNTBLANK(OFFSET(E280,0,0,window_size_max-1))=window_size_max-1,"",MAX(OFFSET(D280,0,0,window_size_max-1))),
VLOOKUP(A279,Calendar!$A$2:$D$2598,3)*AVERAGE(OFFSET(E280,0,0,window_size,1))+MAX(OFFSET(D280,0,0,window_size_max-1)))))</f>
        <v/>
      </c>
      <c r="G279" s="35">
        <f t="shared" ca="1" si="28"/>
        <v>369808</v>
      </c>
      <c r="H279" s="35">
        <f t="shared" ca="1" si="29"/>
        <v>451199.83980582526</v>
      </c>
      <c r="I279" s="35">
        <v>441643.07903840876</v>
      </c>
      <c r="J279" s="44">
        <v>206</v>
      </c>
      <c r="K279" s="35">
        <v>473425.04921402072</v>
      </c>
      <c r="L279" s="35">
        <f t="shared" ref="L279:L342" ca="1" si="31">IF($A279="","",H279+alpha*K279)</f>
        <v>1824132.4825264853</v>
      </c>
      <c r="M279" s="35">
        <f t="shared" ca="1" si="30"/>
        <v>3405060.9</v>
      </c>
      <c r="N279" s="35">
        <f ca="1">IF(VLOOKUP(A279,Calendar!A:E,5,FALSE)=0,"",IF(ISERROR(O279),minIMSM+add_margin,CEILING(MAX(OFFSET(M279,O279,0),OFFSET(L279,O279,0),minIMSM)+add_margin,roundto)))</f>
        <v>3460000</v>
      </c>
      <c r="O279" s="14">
        <f ca="1">IF(INDIRECT("Calendar!E"&amp;MATCH($A279,Calendar!A:A,0)-1),0,IF(INDIRECT("Calendar!E"&amp;MATCH($A279,Calendar!A:A,0)-2),1,2))</f>
        <v>0</v>
      </c>
    </row>
    <row r="280" spans="1:15" x14ac:dyDescent="0.25">
      <c r="A280" s="3">
        <v>44326</v>
      </c>
      <c r="B280" s="53">
        <v>532653</v>
      </c>
      <c r="C280" s="53">
        <v>283834</v>
      </c>
      <c r="D280" s="35">
        <f t="shared" si="25"/>
        <v>532653</v>
      </c>
      <c r="E280" s="35" t="str">
        <f t="shared" ca="1" si="26"/>
        <v/>
      </c>
      <c r="F280" s="35" t="str">
        <f ca="1">IF(ISERROR(MATCH($A280,Calendar!$A$2:$A$2598,0)),"",
IF(VLOOKUP(A280,Calendar!$A$2:$D$2598,3)=0,"",
IF(ISERROR(AVERAGE(OFFSET(E281,0,0,window_size,1))),
IF(COUNTBLANK(OFFSET(E281,0,0,window_size_max-1))=window_size_max-1,"",MAX(OFFSET(D281,0,0,window_size_max-1))),
VLOOKUP(A280,Calendar!$A$2:$D$2598,3)*AVERAGE(OFFSET(E281,0,0,window_size,1))+MAX(OFFSET(D281,0,0,window_size_max-1)))))</f>
        <v/>
      </c>
      <c r="G280" s="35">
        <f t="shared" ca="1" si="28"/>
        <v>283834</v>
      </c>
      <c r="H280" s="35">
        <f t="shared" ca="1" si="29"/>
        <v>450291.44390243903</v>
      </c>
      <c r="I280" s="35">
        <v>442000.18826864456</v>
      </c>
      <c r="J280" s="44">
        <v>205</v>
      </c>
      <c r="K280" s="35">
        <v>473855.66279511846</v>
      </c>
      <c r="L280" s="35">
        <f t="shared" ca="1" si="31"/>
        <v>1824472.8660082824</v>
      </c>
      <c r="M280" s="35">
        <f t="shared" ca="1" si="30"/>
        <v>3405060.9</v>
      </c>
      <c r="N280" s="35">
        <f ca="1">IF(VLOOKUP(A280,Calendar!A:E,5,FALSE)=0,"",IF(ISERROR(O280),minIMSM+add_margin,CEILING(MAX(OFFSET(M280,O280,0),OFFSET(L280,O280,0),minIMSM)+add_margin,roundto)))</f>
        <v>3460000</v>
      </c>
      <c r="O280" s="14">
        <f ca="1">IF(INDIRECT("Calendar!E"&amp;MATCH($A280,Calendar!A:A,0)-1),0,IF(INDIRECT("Calendar!E"&amp;MATCH($A280,Calendar!A:A,0)-2),1,2))</f>
        <v>0</v>
      </c>
    </row>
    <row r="281" spans="1:15" x14ac:dyDescent="0.25">
      <c r="A281" s="3">
        <v>44323</v>
      </c>
      <c r="B281" s="53">
        <v>850151</v>
      </c>
      <c r="C281" s="53">
        <v>496564</v>
      </c>
      <c r="D281" s="35">
        <f t="shared" si="25"/>
        <v>850151</v>
      </c>
      <c r="E281" s="35" t="str">
        <f t="shared" ca="1" si="26"/>
        <v/>
      </c>
      <c r="F281" s="35" t="str">
        <f ca="1">IF(ISERROR(MATCH($A281,Calendar!$A$2:$A$2598,0)),"",
IF(VLOOKUP(A281,Calendar!$A$2:$D$2598,3)=0,"",
IF(ISERROR(AVERAGE(OFFSET(E282,0,0,window_size,1))),
IF(COUNTBLANK(OFFSET(E282,0,0,window_size_max-1))=window_size_max-1,"",MAX(OFFSET(D282,0,0,window_size_max-1))),
VLOOKUP(A281,Calendar!$A$2:$D$2598,3)*AVERAGE(OFFSET(E282,0,0,window_size,1))+MAX(OFFSET(D282,0,0,window_size_max-1)))))</f>
        <v/>
      </c>
      <c r="G281" s="35">
        <f t="shared" ca="1" si="28"/>
        <v>496564</v>
      </c>
      <c r="H281" s="35">
        <f t="shared" ca="1" si="29"/>
        <v>449285.78921568627</v>
      </c>
      <c r="I281" s="35">
        <v>443851.94908068026</v>
      </c>
      <c r="J281" s="44">
        <v>204</v>
      </c>
      <c r="K281" s="35">
        <v>475856.43503979495</v>
      </c>
      <c r="L281" s="35">
        <f t="shared" ca="1" si="31"/>
        <v>1829269.4508310915</v>
      </c>
      <c r="M281" s="35">
        <f t="shared" ca="1" si="30"/>
        <v>3405060.9</v>
      </c>
      <c r="N281" s="35">
        <f ca="1">IF(VLOOKUP(A281,Calendar!A:E,5,FALSE)=0,"",IF(ISERROR(O281),minIMSM+add_margin,CEILING(MAX(OFFSET(M281,O281,0),OFFSET(L281,O281,0),minIMSM)+add_margin,roundto)))</f>
        <v>3460000</v>
      </c>
      <c r="O281" s="14">
        <f ca="1">IF(INDIRECT("Calendar!E"&amp;MATCH($A281,Calendar!A:A,0)-1),0,IF(INDIRECT("Calendar!E"&amp;MATCH($A281,Calendar!A:A,0)-2),1,2))</f>
        <v>0</v>
      </c>
    </row>
    <row r="282" spans="1:15" x14ac:dyDescent="0.25">
      <c r="A282" s="3">
        <v>44322</v>
      </c>
      <c r="B282" s="53">
        <v>749392</v>
      </c>
      <c r="C282" s="53">
        <v>590511</v>
      </c>
      <c r="D282" s="35">
        <f t="shared" ref="D282:D345" si="32">IF(B282&gt;minIMSM,B282,"")</f>
        <v>749392</v>
      </c>
      <c r="E282" s="35">
        <f t="shared" ref="E282:E345" ca="1" si="33">IF(OR(A282=$A$11,A282=""),"",IF(AND(A281-A282=1,A282-A283=1),D282,""))</f>
        <v>749392</v>
      </c>
      <c r="F282" s="35" t="str">
        <f ca="1">IF(ISERROR(MATCH($A282,Calendar!$A$2:$A$2598,0)),"",
IF(VLOOKUP(A282,Calendar!$A$2:$D$2598,3)=0,"",
IF(ISERROR(AVERAGE(OFFSET(E283,0,0,window_size,1))),
IF(COUNTBLANK(OFFSET(E283,0,0,window_size_max-1))=window_size_max-1,"",MAX(OFFSET(D283,0,0,window_size_max-1))),
VLOOKUP(A282,Calendar!$A$2:$D$2598,3)*AVERAGE(OFFSET(E283,0,0,window_size,1))+MAX(OFFSET(D283,0,0,window_size_max-1)))))</f>
        <v/>
      </c>
      <c r="G282" s="35">
        <f t="shared" ca="1" si="28"/>
        <v>590511</v>
      </c>
      <c r="H282" s="35">
        <f t="shared" ca="1" si="29"/>
        <v>446668.86206896551</v>
      </c>
      <c r="I282" s="35">
        <v>439994.88757207454</v>
      </c>
      <c r="J282" s="44">
        <v>203</v>
      </c>
      <c r="K282" s="35">
        <v>471690.59355833934</v>
      </c>
      <c r="L282" s="35">
        <f t="shared" ca="1" si="31"/>
        <v>1814571.5833881495</v>
      </c>
      <c r="M282" s="35">
        <f t="shared" ca="1" si="30"/>
        <v>3405060.9</v>
      </c>
      <c r="N282" s="35">
        <f ca="1">IF(VLOOKUP(A282,Calendar!A:E,5,FALSE)=0,"",IF(ISERROR(O282),minIMSM+add_margin,CEILING(MAX(OFFSET(M282,O282,0),OFFSET(L282,O282,0),minIMSM)+add_margin,roundto)))</f>
        <v>3460000</v>
      </c>
      <c r="O282" s="14">
        <f ca="1">IF(INDIRECT("Calendar!E"&amp;MATCH($A282,Calendar!A:A,0)-1),0,IF(INDIRECT("Calendar!E"&amp;MATCH($A282,Calendar!A:A,0)-2),1,2))</f>
        <v>0</v>
      </c>
    </row>
    <row r="283" spans="1:15" x14ac:dyDescent="0.25">
      <c r="A283" s="3">
        <v>44321</v>
      </c>
      <c r="B283" s="53">
        <v>1310439</v>
      </c>
      <c r="C283" s="53">
        <v>920428</v>
      </c>
      <c r="D283" s="35">
        <f t="shared" si="32"/>
        <v>1310439</v>
      </c>
      <c r="E283" s="35">
        <f t="shared" ca="1" si="33"/>
        <v>1310439</v>
      </c>
      <c r="F283" s="35" t="str">
        <f ca="1">IF(ISERROR(MATCH($A283,Calendar!$A$2:$A$2598,0)),"",
IF(VLOOKUP(A283,Calendar!$A$2:$D$2598,3)=0,"",
IF(ISERROR(AVERAGE(OFFSET(E284,0,0,window_size,1))),
IF(COUNTBLANK(OFFSET(E284,0,0,window_size_max-1))=window_size_max-1,"",MAX(OFFSET(D284,0,0,window_size_max-1))),
VLOOKUP(A283,Calendar!$A$2:$D$2598,3)*AVERAGE(OFFSET(E284,0,0,window_size,1))+MAX(OFFSET(D284,0,0,window_size_max-1)))))</f>
        <v/>
      </c>
      <c r="G283" s="35">
        <f t="shared" ca="1" si="28"/>
        <v>920428</v>
      </c>
      <c r="H283" s="35">
        <f t="shared" ca="1" si="29"/>
        <v>440767.01485148515</v>
      </c>
      <c r="I283" s="35">
        <v>439195.28076996957</v>
      </c>
      <c r="J283" s="44">
        <v>202</v>
      </c>
      <c r="K283" s="35">
        <v>470956.17026505189</v>
      </c>
      <c r="L283" s="35">
        <f t="shared" ca="1" si="31"/>
        <v>1806539.9086201356</v>
      </c>
      <c r="M283" s="35">
        <f t="shared" ca="1" si="30"/>
        <v>3405060.9</v>
      </c>
      <c r="N283" s="35">
        <f ca="1">IF(VLOOKUP(A283,Calendar!A:E,5,FALSE)=0,"",IF(ISERROR(O283),minIMSM+add_margin,CEILING(MAX(OFFSET(M283,O283,0),OFFSET(L283,O283,0),minIMSM)+add_margin,roundto)))</f>
        <v>3460000</v>
      </c>
      <c r="O283" s="14">
        <f ca="1">IF(INDIRECT("Calendar!E"&amp;MATCH($A283,Calendar!A:A,0)-1),0,IF(INDIRECT("Calendar!E"&amp;MATCH($A283,Calendar!A:A,0)-2),1,2))</f>
        <v>0</v>
      </c>
    </row>
    <row r="284" spans="1:15" x14ac:dyDescent="0.25">
      <c r="A284" s="3">
        <v>44320</v>
      </c>
      <c r="B284" s="53">
        <v>889943</v>
      </c>
      <c r="C284" s="53">
        <v>171529</v>
      </c>
      <c r="D284" s="35">
        <f t="shared" si="32"/>
        <v>889943</v>
      </c>
      <c r="E284" s="35">
        <f t="shared" ca="1" si="33"/>
        <v>889943</v>
      </c>
      <c r="F284" s="35" t="str">
        <f ca="1">IF(ISERROR(MATCH($A284,Calendar!$A$2:$A$2598,0)),"",
IF(VLOOKUP(A284,Calendar!$A$2:$D$2598,3)=0,"",
IF(ISERROR(AVERAGE(OFFSET(E285,0,0,window_size,1))),
IF(COUNTBLANK(OFFSET(E285,0,0,window_size_max-1))=window_size_max-1,"",MAX(OFFSET(D285,0,0,window_size_max-1))),
VLOOKUP(A284,Calendar!$A$2:$D$2598,3)*AVERAGE(OFFSET(E285,0,0,window_size,1))+MAX(OFFSET(D285,0,0,window_size_max-1)))))</f>
        <v/>
      </c>
      <c r="G284" s="35">
        <f t="shared" ca="1" si="28"/>
        <v>171529</v>
      </c>
      <c r="H284" s="35">
        <f t="shared" ca="1" si="29"/>
        <v>442070.50248756219</v>
      </c>
      <c r="I284" s="35">
        <v>440544.8957979852</v>
      </c>
      <c r="J284" s="44">
        <v>201</v>
      </c>
      <c r="K284" s="35">
        <v>472385.94512958074</v>
      </c>
      <c r="L284" s="35">
        <f t="shared" ca="1" si="31"/>
        <v>1811989.7433633462</v>
      </c>
      <c r="M284" s="35">
        <f t="shared" ca="1" si="30"/>
        <v>3405060.9</v>
      </c>
      <c r="N284" s="35">
        <f ca="1">IF(VLOOKUP(A284,Calendar!A:E,5,FALSE)=0,"",IF(ISERROR(O284),minIMSM+add_margin,CEILING(MAX(OFFSET(M284,O284,0),OFFSET(L284,O284,0),minIMSM)+add_margin,roundto)))</f>
        <v>3460000</v>
      </c>
      <c r="O284" s="14">
        <f ca="1">IF(INDIRECT("Calendar!E"&amp;MATCH($A284,Calendar!A:A,0)-1),0,IF(INDIRECT("Calendar!E"&amp;MATCH($A284,Calendar!A:A,0)-2),1,2))</f>
        <v>0</v>
      </c>
    </row>
    <row r="285" spans="1:15" x14ac:dyDescent="0.25">
      <c r="A285" s="3">
        <v>44319</v>
      </c>
      <c r="B285" s="53">
        <v>247038</v>
      </c>
      <c r="C285" s="53">
        <v>239801</v>
      </c>
      <c r="D285" s="35">
        <f t="shared" si="32"/>
        <v>247038</v>
      </c>
      <c r="E285" s="35" t="str">
        <f t="shared" ca="1" si="33"/>
        <v/>
      </c>
      <c r="F285" s="35" t="str">
        <f ca="1">IF(ISERROR(MATCH($A285,Calendar!$A$2:$A$2598,0)),"",
IF(VLOOKUP(A285,Calendar!$A$2:$D$2598,3)=0,"",
IF(ISERROR(AVERAGE(OFFSET(E286,0,0,window_size,1))),
IF(COUNTBLANK(OFFSET(E286,0,0,window_size_max-1))=window_size_max-1,"",MAX(OFFSET(D286,0,0,window_size_max-1))),
VLOOKUP(A285,Calendar!$A$2:$D$2598,3)*AVERAGE(OFFSET(E286,0,0,window_size,1))+MAX(OFFSET(D286,0,0,window_size_max-1)))))</f>
        <v/>
      </c>
      <c r="G285" s="35">
        <f t="shared" ca="1" si="28"/>
        <v>239801</v>
      </c>
      <c r="H285" s="35">
        <f t="shared" ca="1" si="29"/>
        <v>442696.4</v>
      </c>
      <c r="I285" s="35">
        <v>443096.7781269658</v>
      </c>
      <c r="J285" s="44">
        <v>200</v>
      </c>
      <c r="K285" s="35">
        <v>475230.59295124403</v>
      </c>
      <c r="L285" s="35">
        <f t="shared" ca="1" si="31"/>
        <v>1820865.1195586077</v>
      </c>
      <c r="M285" s="35">
        <f t="shared" ca="1" si="30"/>
        <v>3405060.9</v>
      </c>
      <c r="N285" s="35">
        <f ca="1">IF(VLOOKUP(A285,Calendar!A:E,5,FALSE)=0,"",IF(ISERROR(O285),minIMSM+add_margin,CEILING(MAX(OFFSET(M285,O285,0),OFFSET(L285,O285,0),minIMSM)+add_margin,roundto)))</f>
        <v>3460000</v>
      </c>
      <c r="O285" s="14">
        <f ca="1">IF(INDIRECT("Calendar!E"&amp;MATCH($A285,Calendar!A:A,0)-1),0,IF(INDIRECT("Calendar!E"&amp;MATCH($A285,Calendar!A:A,0)-2),1,2))</f>
        <v>0</v>
      </c>
    </row>
    <row r="286" spans="1:15" x14ac:dyDescent="0.25">
      <c r="A286" s="3">
        <v>44316</v>
      </c>
      <c r="B286" s="53">
        <v>149523</v>
      </c>
      <c r="C286" s="53">
        <v>72433</v>
      </c>
      <c r="D286" s="35">
        <f t="shared" si="32"/>
        <v>149523</v>
      </c>
      <c r="E286" s="35" t="str">
        <f t="shared" ca="1" si="33"/>
        <v/>
      </c>
      <c r="F286" s="35" t="str">
        <f ca="1">IF(ISERROR(MATCH($A286,Calendar!$A$2:$A$2598,0)),"",
IF(VLOOKUP(A286,Calendar!$A$2:$D$2598,3)=0,"",
IF(ISERROR(AVERAGE(OFFSET(E287,0,0,window_size,1))),
IF(COUNTBLANK(OFFSET(E287,0,0,window_size_max-1))=window_size_max-1,"",MAX(OFFSET(D287,0,0,window_size_max-1))),
VLOOKUP(A286,Calendar!$A$2:$D$2598,3)*AVERAGE(OFFSET(E287,0,0,window_size,1))+MAX(OFFSET(D287,0,0,window_size_max-1)))))</f>
        <v/>
      </c>
      <c r="G286" s="35">
        <f t="shared" ca="1" si="28"/>
        <v>72433</v>
      </c>
      <c r="H286" s="35">
        <f t="shared" ca="1" si="29"/>
        <v>444570.08040201006</v>
      </c>
      <c r="I286" s="35">
        <v>443437.46239174757</v>
      </c>
      <c r="J286" s="44">
        <v>199</v>
      </c>
      <c r="K286" s="35">
        <v>475635.30442541122</v>
      </c>
      <c r="L286" s="35">
        <f t="shared" ca="1" si="31"/>
        <v>1823912.4632357026</v>
      </c>
      <c r="M286" s="35">
        <f t="shared" ca="1" si="30"/>
        <v>3405060.9</v>
      </c>
      <c r="N286" s="35">
        <f ca="1">IF(VLOOKUP(A286,Calendar!A:E,5,FALSE)=0,"",IF(ISERROR(O286),minIMSM+add_margin,CEILING(MAX(OFFSET(M286,O286,0),OFFSET(L286,O286,0),minIMSM)+add_margin,roundto)))</f>
        <v>3460000</v>
      </c>
      <c r="O286" s="14">
        <f ca="1">IF(INDIRECT("Calendar!E"&amp;MATCH($A286,Calendar!A:A,0)-1),0,IF(INDIRECT("Calendar!E"&amp;MATCH($A286,Calendar!A:A,0)-2),1,2))</f>
        <v>0</v>
      </c>
    </row>
    <row r="287" spans="1:15" x14ac:dyDescent="0.25">
      <c r="A287" s="3">
        <v>44315</v>
      </c>
      <c r="B287" s="53">
        <v>242840</v>
      </c>
      <c r="C287" s="53">
        <v>245439</v>
      </c>
      <c r="D287" s="35">
        <f t="shared" si="32"/>
        <v>242840</v>
      </c>
      <c r="E287" s="35">
        <f t="shared" ca="1" si="33"/>
        <v>242840</v>
      </c>
      <c r="F287" s="35" t="str">
        <f ca="1">IF(ISERROR(MATCH($A287,Calendar!$A$2:$A$2598,0)),"",
IF(VLOOKUP(A287,Calendar!$A$2:$D$2598,3)=0,"",
IF(ISERROR(AVERAGE(OFFSET(E288,0,0,window_size,1))),
IF(COUNTBLANK(OFFSET(E288,0,0,window_size_max-1))=window_size_max-1,"",MAX(OFFSET(D288,0,0,window_size_max-1))),
VLOOKUP(A287,Calendar!$A$2:$D$2598,3)*AVERAGE(OFFSET(E288,0,0,window_size,1))+MAX(OFFSET(D288,0,0,window_size_max-1)))))</f>
        <v/>
      </c>
      <c r="G287" s="35">
        <f t="shared" ca="1" si="28"/>
        <v>245439</v>
      </c>
      <c r="H287" s="35">
        <f t="shared" ca="1" si="29"/>
        <v>445007.69191919192</v>
      </c>
      <c r="I287" s="35">
        <v>445988.68348789291</v>
      </c>
      <c r="J287" s="44">
        <v>198</v>
      </c>
      <c r="K287" s="35">
        <v>478342.58787136048</v>
      </c>
      <c r="L287" s="35">
        <f t="shared" ca="1" si="31"/>
        <v>1832201.1967461372</v>
      </c>
      <c r="M287" s="35">
        <f t="shared" ca="1" si="30"/>
        <v>3405060.9</v>
      </c>
      <c r="N287" s="35">
        <f ca="1">IF(VLOOKUP(A287,Calendar!A:E,5,FALSE)=0,"",IF(ISERROR(O287),minIMSM+add_margin,CEILING(MAX(OFFSET(M287,O287,0),OFFSET(L287,O287,0),minIMSM)+add_margin,roundto)))</f>
        <v>3460000</v>
      </c>
      <c r="O287" s="14">
        <f ca="1">IF(INDIRECT("Calendar!E"&amp;MATCH($A287,Calendar!A:A,0)-1),0,IF(INDIRECT("Calendar!E"&amp;MATCH($A287,Calendar!A:A,0)-2),1,2))</f>
        <v>0</v>
      </c>
    </row>
    <row r="288" spans="1:15" x14ac:dyDescent="0.25">
      <c r="A288" s="3">
        <v>44314</v>
      </c>
      <c r="B288" s="53">
        <v>300669</v>
      </c>
      <c r="C288" s="53">
        <v>188185</v>
      </c>
      <c r="D288" s="35">
        <f t="shared" si="32"/>
        <v>300669</v>
      </c>
      <c r="E288" s="35">
        <f t="shared" ca="1" si="33"/>
        <v>300669</v>
      </c>
      <c r="F288" s="35" t="str">
        <f ca="1">IF(ISERROR(MATCH($A288,Calendar!$A$2:$A$2598,0)),"",
IF(VLOOKUP(A288,Calendar!$A$2:$D$2598,3)=0,"",
IF(ISERROR(AVERAGE(OFFSET(E289,0,0,window_size,1))),
IF(COUNTBLANK(OFFSET(E289,0,0,window_size_max-1))=window_size_max-1,"",MAX(OFFSET(D289,0,0,window_size_max-1))),
VLOOKUP(A288,Calendar!$A$2:$D$2598,3)*AVERAGE(OFFSET(E289,0,0,window_size,1))+MAX(OFFSET(D289,0,0,window_size_max-1)))))</f>
        <v/>
      </c>
      <c r="G288" s="35">
        <f t="shared" ca="1" si="28"/>
        <v>188185</v>
      </c>
      <c r="H288" s="35">
        <f t="shared" ca="1" si="29"/>
        <v>446070.5126903553</v>
      </c>
      <c r="I288" s="35">
        <v>447809.41165983368</v>
      </c>
      <c r="J288" s="44">
        <v>197</v>
      </c>
      <c r="K288" s="35">
        <v>480375.62834088638</v>
      </c>
      <c r="L288" s="35">
        <f t="shared" ca="1" si="31"/>
        <v>1839159.8348789257</v>
      </c>
      <c r="M288" s="35">
        <f t="shared" ca="1" si="30"/>
        <v>3405060.9</v>
      </c>
      <c r="N288" s="35">
        <f ca="1">IF(VLOOKUP(A288,Calendar!A:E,5,FALSE)=0,"",IF(ISERROR(O288),minIMSM+add_margin,CEILING(MAX(OFFSET(M288,O288,0),OFFSET(L288,O288,0),minIMSM)+add_margin,roundto)))</f>
        <v>3460000</v>
      </c>
      <c r="O288" s="14">
        <f ca="1">IF(INDIRECT("Calendar!E"&amp;MATCH($A288,Calendar!A:A,0)-1),0,IF(INDIRECT("Calendar!E"&amp;MATCH($A288,Calendar!A:A,0)-2),1,2))</f>
        <v>0</v>
      </c>
    </row>
    <row r="289" spans="1:15" x14ac:dyDescent="0.25">
      <c r="A289" s="3">
        <v>44313</v>
      </c>
      <c r="B289" s="53">
        <v>203369</v>
      </c>
      <c r="C289" s="53">
        <v>155922</v>
      </c>
      <c r="D289" s="35">
        <f t="shared" si="32"/>
        <v>203369</v>
      </c>
      <c r="E289" s="35">
        <f t="shared" ca="1" si="33"/>
        <v>203369</v>
      </c>
      <c r="F289" s="35" t="str">
        <f ca="1">IF(ISERROR(MATCH($A289,Calendar!$A$2:$A$2598,0)),"",
IF(VLOOKUP(A289,Calendar!$A$2:$D$2598,3)=0,"",
IF(ISERROR(AVERAGE(OFFSET(E290,0,0,window_size,1))),
IF(COUNTBLANK(OFFSET(E290,0,0,window_size_max-1))=window_size_max-1,"",MAX(OFFSET(D290,0,0,window_size_max-1))),
VLOOKUP(A289,Calendar!$A$2:$D$2598,3)*AVERAGE(OFFSET(E290,0,0,window_size,1))+MAX(OFFSET(D290,0,0,window_size_max-1)))))</f>
        <v/>
      </c>
      <c r="G289" s="35">
        <f t="shared" ca="1" si="28"/>
        <v>155922</v>
      </c>
      <c r="H289" s="35">
        <f t="shared" ca="1" si="29"/>
        <v>447624.87244897959</v>
      </c>
      <c r="I289" s="35">
        <v>448875.73405572062</v>
      </c>
      <c r="J289" s="44">
        <v>196</v>
      </c>
      <c r="K289" s="35">
        <v>481615.32777308999</v>
      </c>
      <c r="L289" s="35">
        <f t="shared" ca="1" si="31"/>
        <v>1844309.3229909407</v>
      </c>
      <c r="M289" s="35">
        <f t="shared" ca="1" si="30"/>
        <v>3405060.9</v>
      </c>
      <c r="N289" s="35">
        <f ca="1">IF(VLOOKUP(A289,Calendar!A:E,5,FALSE)=0,"",IF(ISERROR(O289),minIMSM+add_margin,CEILING(MAX(OFFSET(M289,O289,0),OFFSET(L289,O289,0),minIMSM)+add_margin,roundto)))</f>
        <v>3460000</v>
      </c>
      <c r="O289" s="14">
        <f ca="1">IF(INDIRECT("Calendar!E"&amp;MATCH($A289,Calendar!A:A,0)-1),0,IF(INDIRECT("Calendar!E"&amp;MATCH($A289,Calendar!A:A,0)-2),1,2))</f>
        <v>0</v>
      </c>
    </row>
    <row r="290" spans="1:15" x14ac:dyDescent="0.25">
      <c r="A290" s="3">
        <v>44312</v>
      </c>
      <c r="B290" s="53">
        <v>222865</v>
      </c>
      <c r="C290" s="53">
        <v>237371</v>
      </c>
      <c r="D290" s="35">
        <f t="shared" si="32"/>
        <v>222865</v>
      </c>
      <c r="E290" s="35" t="str">
        <f t="shared" ca="1" si="33"/>
        <v/>
      </c>
      <c r="F290" s="35" t="str">
        <f ca="1">IF(ISERROR(MATCH($A290,Calendar!$A$2:$A$2598,0)),"",
IF(VLOOKUP(A290,Calendar!$A$2:$D$2598,3)=0,"",
IF(ISERROR(AVERAGE(OFFSET(E291,0,0,window_size,1))),
IF(COUNTBLANK(OFFSET(E291,0,0,window_size_max-1))=window_size_max-1,"",MAX(OFFSET(D291,0,0,window_size_max-1))),
VLOOKUP(A290,Calendar!$A$2:$D$2598,3)*AVERAGE(OFFSET(E291,0,0,window_size,1))+MAX(OFFSET(D291,0,0,window_size_max-1)))))</f>
        <v/>
      </c>
      <c r="G290" s="35">
        <f t="shared" ca="1" si="28"/>
        <v>237371</v>
      </c>
      <c r="H290" s="35">
        <f t="shared" ca="1" si="29"/>
        <v>448304.78461538459</v>
      </c>
      <c r="I290" s="35">
        <v>451159.89316305873</v>
      </c>
      <c r="J290" s="44">
        <v>195</v>
      </c>
      <c r="K290" s="35">
        <v>484108.83529434795</v>
      </c>
      <c r="L290" s="35">
        <f t="shared" ca="1" si="31"/>
        <v>1852220.4069689936</v>
      </c>
      <c r="M290" s="35">
        <f t="shared" ca="1" si="30"/>
        <v>3405060.9</v>
      </c>
      <c r="N290" s="35">
        <f ca="1">IF(VLOOKUP(A290,Calendar!A:E,5,FALSE)=0,"",IF(ISERROR(O290),minIMSM+add_margin,CEILING(MAX(OFFSET(M290,O290,0),OFFSET(L290,O290,0),minIMSM)+add_margin,roundto)))</f>
        <v>3460000</v>
      </c>
      <c r="O290" s="14">
        <f ca="1">IF(INDIRECT("Calendar!E"&amp;MATCH($A290,Calendar!A:A,0)-1),0,IF(INDIRECT("Calendar!E"&amp;MATCH($A290,Calendar!A:A,0)-2),1,2))</f>
        <v>0</v>
      </c>
    </row>
    <row r="291" spans="1:15" x14ac:dyDescent="0.25">
      <c r="A291" s="3">
        <v>44309</v>
      </c>
      <c r="B291" s="53">
        <v>289458</v>
      </c>
      <c r="C291" s="53">
        <v>211787</v>
      </c>
      <c r="D291" s="35">
        <f t="shared" si="32"/>
        <v>289458</v>
      </c>
      <c r="E291" s="35" t="str">
        <f t="shared" ca="1" si="33"/>
        <v/>
      </c>
      <c r="F291" s="35" t="str">
        <f ca="1">IF(ISERROR(MATCH($A291,Calendar!$A$2:$A$2598,0)),"",
IF(VLOOKUP(A291,Calendar!$A$2:$D$2598,3)=0,"",
IF(ISERROR(AVERAGE(OFFSET(E292,0,0,window_size,1))),
IF(COUNTBLANK(OFFSET(E292,0,0,window_size_max-1))=window_size_max-1,"",MAX(OFFSET(D292,0,0,window_size_max-1))),
VLOOKUP(A291,Calendar!$A$2:$D$2598,3)*AVERAGE(OFFSET(E292,0,0,window_size,1))+MAX(OFFSET(D292,0,0,window_size_max-1)))))</f>
        <v/>
      </c>
      <c r="G291" s="35">
        <f t="shared" ca="1" si="28"/>
        <v>211787</v>
      </c>
      <c r="H291" s="35">
        <f t="shared" ca="1" si="29"/>
        <v>450807.05670103093</v>
      </c>
      <c r="I291" s="35">
        <v>452647.67354451824</v>
      </c>
      <c r="J291" s="44">
        <v>194</v>
      </c>
      <c r="K291" s="35">
        <v>485675.64961756562</v>
      </c>
      <c r="L291" s="35">
        <f t="shared" ca="1" si="31"/>
        <v>1859266.4405919714</v>
      </c>
      <c r="M291" s="35">
        <f t="shared" ca="1" si="30"/>
        <v>3405060.9</v>
      </c>
      <c r="N291" s="35">
        <f ca="1">IF(VLOOKUP(A291,Calendar!A:E,5,FALSE)=0,"",IF(ISERROR(O291),minIMSM+add_margin,CEILING(MAX(OFFSET(M291,O291,0),OFFSET(L291,O291,0),minIMSM)+add_margin,roundto)))</f>
        <v>3460000</v>
      </c>
      <c r="O291" s="14">
        <f ca="1">IF(INDIRECT("Calendar!E"&amp;MATCH($A291,Calendar!A:A,0)-1),0,IF(INDIRECT("Calendar!E"&amp;MATCH($A291,Calendar!A:A,0)-2),1,2))</f>
        <v>0</v>
      </c>
    </row>
    <row r="292" spans="1:15" x14ac:dyDescent="0.25">
      <c r="A292" s="3">
        <v>44308</v>
      </c>
      <c r="B292" s="53">
        <v>355541</v>
      </c>
      <c r="C292" s="53">
        <v>604464</v>
      </c>
      <c r="D292" s="35">
        <f t="shared" si="32"/>
        <v>355541</v>
      </c>
      <c r="E292" s="35">
        <f t="shared" ca="1" si="33"/>
        <v>355541</v>
      </c>
      <c r="F292" s="35" t="str">
        <f ca="1">IF(ISERROR(MATCH($A292,Calendar!$A$2:$A$2598,0)),"",
IF(VLOOKUP(A292,Calendar!$A$2:$D$2598,3)=0,"",
IF(ISERROR(AVERAGE(OFFSET(E293,0,0,window_size,1))),
IF(COUNTBLANK(OFFSET(E293,0,0,window_size_max-1))=window_size_max-1,"",MAX(OFFSET(D293,0,0,window_size_max-1))),
VLOOKUP(A292,Calendar!$A$2:$D$2598,3)*AVERAGE(OFFSET(E293,0,0,window_size,1))+MAX(OFFSET(D293,0,0,window_size_max-1)))))</f>
        <v/>
      </c>
      <c r="G292" s="35">
        <f t="shared" ca="1" si="28"/>
        <v>604464</v>
      </c>
      <c r="H292" s="35">
        <f t="shared" ca="1" si="29"/>
        <v>447545.70466321241</v>
      </c>
      <c r="I292" s="35">
        <v>446404.84351618023</v>
      </c>
      <c r="J292" s="44">
        <v>193</v>
      </c>
      <c r="K292" s="35">
        <v>479092.58924003638</v>
      </c>
      <c r="L292" s="35">
        <f t="shared" ca="1" si="31"/>
        <v>1836914.2134593178</v>
      </c>
      <c r="M292" s="35">
        <f t="shared" ca="1" si="30"/>
        <v>3405060.9</v>
      </c>
      <c r="N292" s="35">
        <f ca="1">IF(VLOOKUP(A292,Calendar!A:E,5,FALSE)=0,"",IF(ISERROR(O292),minIMSM+add_margin,CEILING(MAX(OFFSET(M292,O292,0),OFFSET(L292,O292,0),minIMSM)+add_margin,roundto)))</f>
        <v>3460000</v>
      </c>
      <c r="O292" s="14">
        <f ca="1">IF(INDIRECT("Calendar!E"&amp;MATCH($A292,Calendar!A:A,0)-1),0,IF(INDIRECT("Calendar!E"&amp;MATCH($A292,Calendar!A:A,0)-2),1,2))</f>
        <v>0</v>
      </c>
    </row>
    <row r="293" spans="1:15" x14ac:dyDescent="0.25">
      <c r="A293" s="3">
        <v>44307</v>
      </c>
      <c r="B293" s="53">
        <v>1450610</v>
      </c>
      <c r="C293" s="53">
        <v>974826</v>
      </c>
      <c r="D293" s="35">
        <f t="shared" si="32"/>
        <v>1450610</v>
      </c>
      <c r="E293" s="35">
        <f t="shared" ca="1" si="33"/>
        <v>1450610</v>
      </c>
      <c r="F293" s="35" t="str">
        <f ca="1">IF(ISERROR(MATCH($A293,Calendar!$A$2:$A$2598,0)),"",
IF(VLOOKUP(A293,Calendar!$A$2:$D$2598,3)=0,"",
IF(ISERROR(AVERAGE(OFFSET(E294,0,0,window_size,1))),
IF(COUNTBLANK(OFFSET(E294,0,0,window_size_max-1))=window_size_max-1,"",MAX(OFFSET(D294,0,0,window_size_max-1))),
VLOOKUP(A293,Calendar!$A$2:$D$2598,3)*AVERAGE(OFFSET(E294,0,0,window_size,1))+MAX(OFFSET(D294,0,0,window_size_max-1)))))</f>
        <v/>
      </c>
      <c r="G293" s="35">
        <f t="shared" ca="1" si="28"/>
        <v>974826</v>
      </c>
      <c r="H293" s="35">
        <f t="shared" ca="1" si="29"/>
        <v>440252.328125</v>
      </c>
      <c r="I293" s="35">
        <v>435266.02018865407</v>
      </c>
      <c r="J293" s="44">
        <v>192</v>
      </c>
      <c r="K293" s="35">
        <v>467138.1673957936</v>
      </c>
      <c r="L293" s="35">
        <f t="shared" ca="1" si="31"/>
        <v>1794953.0135728014</v>
      </c>
      <c r="M293" s="35">
        <f t="shared" ca="1" si="30"/>
        <v>3405060.9</v>
      </c>
      <c r="N293" s="35">
        <f ca="1">IF(VLOOKUP(A293,Calendar!A:E,5,FALSE)=0,"",IF(ISERROR(O293),minIMSM+add_margin,CEILING(MAX(OFFSET(M293,O293,0),OFFSET(L293,O293,0),minIMSM)+add_margin,roundto)))</f>
        <v>3460000</v>
      </c>
      <c r="O293" s="14">
        <f ca="1">IF(INDIRECT("Calendar!E"&amp;MATCH($A293,Calendar!A:A,0)-1),0,IF(INDIRECT("Calendar!E"&amp;MATCH($A293,Calendar!A:A,0)-2),1,2))</f>
        <v>0</v>
      </c>
    </row>
    <row r="294" spans="1:15" x14ac:dyDescent="0.25">
      <c r="A294" s="3">
        <v>44306</v>
      </c>
      <c r="B294" s="53">
        <v>1390654</v>
      </c>
      <c r="C294" s="53">
        <v>517606</v>
      </c>
      <c r="D294" s="35">
        <f t="shared" si="32"/>
        <v>1390654</v>
      </c>
      <c r="E294" s="35">
        <f t="shared" ca="1" si="33"/>
        <v>1390654</v>
      </c>
      <c r="F294" s="35" t="str">
        <f ca="1">IF(ISERROR(MATCH($A294,Calendar!$A$2:$A$2598,0)),"",
IF(VLOOKUP(A294,Calendar!$A$2:$D$2598,3)=0,"",
IF(ISERROR(AVERAGE(OFFSET(E295,0,0,window_size,1))),
IF(COUNTBLANK(OFFSET(E295,0,0,window_size_max-1))=window_size_max-1,"",MAX(OFFSET(D295,0,0,window_size_max-1))),
VLOOKUP(A294,Calendar!$A$2:$D$2598,3)*AVERAGE(OFFSET(E295,0,0,window_size,1))+MAX(OFFSET(D295,0,0,window_size_max-1)))))</f>
        <v/>
      </c>
      <c r="G294" s="35">
        <f t="shared" ca="1" si="28"/>
        <v>517606</v>
      </c>
      <c r="H294" s="35">
        <f t="shared" ca="1" si="29"/>
        <v>438442.47120418848</v>
      </c>
      <c r="I294" s="35">
        <v>438982.32062043902</v>
      </c>
      <c r="J294" s="44">
        <v>191</v>
      </c>
      <c r="K294" s="35">
        <v>471209.96525152191</v>
      </c>
      <c r="L294" s="35">
        <f t="shared" ca="1" si="31"/>
        <v>1804951.370433602</v>
      </c>
      <c r="M294" s="35">
        <f t="shared" ca="1" si="30"/>
        <v>3405060.9</v>
      </c>
      <c r="N294" s="35">
        <f ca="1">IF(VLOOKUP(A294,Calendar!A:E,5,FALSE)=0,"",IF(ISERROR(O294),minIMSM+add_margin,CEILING(MAX(OFFSET(M294,O294,0),OFFSET(L294,O294,0),minIMSM)+add_margin,roundto)))</f>
        <v>3460000</v>
      </c>
      <c r="O294" s="14">
        <f ca="1">IF(INDIRECT("Calendar!E"&amp;MATCH($A294,Calendar!A:A,0)-1),0,IF(INDIRECT("Calendar!E"&amp;MATCH($A294,Calendar!A:A,0)-2),1,2))</f>
        <v>0</v>
      </c>
    </row>
    <row r="295" spans="1:15" x14ac:dyDescent="0.25">
      <c r="A295" s="3">
        <v>44305</v>
      </c>
      <c r="B295" s="53">
        <v>461641</v>
      </c>
      <c r="C295" s="53">
        <v>193312</v>
      </c>
      <c r="D295" s="35">
        <f t="shared" si="32"/>
        <v>461641</v>
      </c>
      <c r="E295" s="35" t="str">
        <f t="shared" ca="1" si="33"/>
        <v/>
      </c>
      <c r="F295" s="35" t="str">
        <f ca="1">IF(ISERROR(MATCH($A295,Calendar!$A$2:$A$2598,0)),"",
IF(VLOOKUP(A295,Calendar!$A$2:$D$2598,3)=0,"",
IF(ISERROR(AVERAGE(OFFSET(E296,0,0,window_size,1))),
IF(COUNTBLANK(OFFSET(E296,0,0,window_size_max-1))=window_size_max-1,"",MAX(OFFSET(D296,0,0,window_size_max-1))),
VLOOKUP(A295,Calendar!$A$2:$D$2598,3)*AVERAGE(OFFSET(E296,0,0,window_size,1))+MAX(OFFSET(D296,0,0,window_size_max-1)))))</f>
        <v/>
      </c>
      <c r="G295" s="35">
        <f t="shared" ca="1" si="28"/>
        <v>193312</v>
      </c>
      <c r="H295" s="35">
        <f t="shared" ca="1" si="29"/>
        <v>439096.54736842104</v>
      </c>
      <c r="I295" s="35">
        <v>440140.927204929</v>
      </c>
      <c r="J295" s="44">
        <v>190</v>
      </c>
      <c r="K295" s="35">
        <v>472442.46261248441</v>
      </c>
      <c r="L295" s="35">
        <f t="shared" ca="1" si="31"/>
        <v>1809179.6889446257</v>
      </c>
      <c r="M295" s="35">
        <f t="shared" ca="1" si="30"/>
        <v>3405060.9</v>
      </c>
      <c r="N295" s="35">
        <f ca="1">IF(VLOOKUP(A295,Calendar!A:E,5,FALSE)=0,"",IF(ISERROR(O295),minIMSM+add_margin,CEILING(MAX(OFFSET(M295,O295,0),OFFSET(L295,O295,0),minIMSM)+add_margin,roundto)))</f>
        <v>3460000</v>
      </c>
      <c r="O295" s="14">
        <f ca="1">IF(INDIRECT("Calendar!E"&amp;MATCH($A295,Calendar!A:A,0)-1),0,IF(INDIRECT("Calendar!E"&amp;MATCH($A295,Calendar!A:A,0)-2),1,2))</f>
        <v>0</v>
      </c>
    </row>
    <row r="296" spans="1:15" x14ac:dyDescent="0.25">
      <c r="A296" s="3">
        <v>44302</v>
      </c>
      <c r="B296" s="53">
        <v>645725</v>
      </c>
      <c r="C296" s="53">
        <v>524869</v>
      </c>
      <c r="D296" s="35">
        <f t="shared" si="32"/>
        <v>645725</v>
      </c>
      <c r="E296" s="35" t="str">
        <f t="shared" ca="1" si="33"/>
        <v/>
      </c>
      <c r="F296" s="35" t="str">
        <f ca="1">IF(ISERROR(MATCH($A296,Calendar!$A$2:$A$2598,0)),"",
IF(VLOOKUP(A296,Calendar!$A$2:$D$2598,3)=0,"",
IF(ISERROR(AVERAGE(OFFSET(E297,0,0,window_size,1))),
IF(COUNTBLANK(OFFSET(E297,0,0,window_size_max-1))=window_size_max-1,"",MAX(OFFSET(D297,0,0,window_size_max-1))),
VLOOKUP(A296,Calendar!$A$2:$D$2598,3)*AVERAGE(OFFSET(E297,0,0,window_size,1))+MAX(OFFSET(D297,0,0,window_size_max-1)))))</f>
        <v/>
      </c>
      <c r="G296" s="35">
        <f t="shared" ca="1" si="28"/>
        <v>524869</v>
      </c>
      <c r="H296" s="35">
        <f t="shared" ca="1" si="29"/>
        <v>438226.88359788357</v>
      </c>
      <c r="I296" s="35">
        <v>443101.89037506108</v>
      </c>
      <c r="J296" s="44">
        <v>189</v>
      </c>
      <c r="K296" s="35">
        <v>475744.28833387047</v>
      </c>
      <c r="L296" s="35">
        <f t="shared" ca="1" si="31"/>
        <v>1817885.3197661079</v>
      </c>
      <c r="M296" s="35">
        <f t="shared" ca="1" si="30"/>
        <v>3405060.9</v>
      </c>
      <c r="N296" s="35">
        <f ca="1">IF(VLOOKUP(A296,Calendar!A:E,5,FALSE)=0,"",IF(ISERROR(O296),minIMSM+add_margin,CEILING(MAX(OFFSET(M296,O296,0),OFFSET(L296,O296,0),minIMSM)+add_margin,roundto)))</f>
        <v>3460000</v>
      </c>
      <c r="O296" s="14">
        <f ca="1">IF(INDIRECT("Calendar!E"&amp;MATCH($A296,Calendar!A:A,0)-1),0,IF(INDIRECT("Calendar!E"&amp;MATCH($A296,Calendar!A:A,0)-2),1,2))</f>
        <v>0</v>
      </c>
    </row>
    <row r="297" spans="1:15" x14ac:dyDescent="0.25">
      <c r="A297" s="3">
        <v>44301</v>
      </c>
      <c r="B297" s="53">
        <v>359377</v>
      </c>
      <c r="C297" s="53">
        <v>280783</v>
      </c>
      <c r="D297" s="35">
        <f t="shared" si="32"/>
        <v>359377</v>
      </c>
      <c r="E297" s="35">
        <f t="shared" ca="1" si="33"/>
        <v>359377</v>
      </c>
      <c r="F297" s="35" t="str">
        <f ca="1">IF(ISERROR(MATCH($A297,Calendar!$A$2:$A$2598,0)),"",
IF(VLOOKUP(A297,Calendar!$A$2:$D$2598,3)=0,"",
IF(ISERROR(AVERAGE(OFFSET(E298,0,0,window_size,1))),
IF(COUNTBLANK(OFFSET(E298,0,0,window_size_max-1))=window_size_max-1,"",MAX(OFFSET(D298,0,0,window_size_max-1))),
VLOOKUP(A297,Calendar!$A$2:$D$2598,3)*AVERAGE(OFFSET(E298,0,0,window_size,1))+MAX(OFFSET(D298,0,0,window_size_max-1)))))</f>
        <v/>
      </c>
      <c r="G297" s="35">
        <f t="shared" ca="1" si="28"/>
        <v>280783</v>
      </c>
      <c r="H297" s="35">
        <f t="shared" ca="1" si="29"/>
        <v>438816.93085106381</v>
      </c>
      <c r="I297" s="35">
        <v>444447.00097356335</v>
      </c>
      <c r="J297" s="44">
        <v>188</v>
      </c>
      <c r="K297" s="35">
        <v>477215.99766747112</v>
      </c>
      <c r="L297" s="35">
        <f t="shared" ca="1" si="31"/>
        <v>1822743.3240867299</v>
      </c>
      <c r="M297" s="35">
        <f t="shared" ca="1" si="30"/>
        <v>3405060.9</v>
      </c>
      <c r="N297" s="35">
        <f ca="1">IF(VLOOKUP(A297,Calendar!A:E,5,FALSE)=0,"",IF(ISERROR(O297),minIMSM+add_margin,CEILING(MAX(OFFSET(M297,O297,0),OFFSET(L297,O297,0),minIMSM)+add_margin,roundto)))</f>
        <v>3460000</v>
      </c>
      <c r="O297" s="14">
        <f ca="1">IF(INDIRECT("Calendar!E"&amp;MATCH($A297,Calendar!A:A,0)-1),0,IF(INDIRECT("Calendar!E"&amp;MATCH($A297,Calendar!A:A,0)-2),1,2))</f>
        <v>0</v>
      </c>
    </row>
    <row r="298" spans="1:15" x14ac:dyDescent="0.25">
      <c r="A298" s="3">
        <v>44300</v>
      </c>
      <c r="B298" s="53">
        <v>1119554</v>
      </c>
      <c r="C298" s="53">
        <v>1073039</v>
      </c>
      <c r="D298" s="35">
        <f t="shared" si="32"/>
        <v>1119554</v>
      </c>
      <c r="E298" s="35">
        <f t="shared" ca="1" si="33"/>
        <v>1119554</v>
      </c>
      <c r="F298" s="35" t="str">
        <f ca="1">IF(ISERROR(MATCH($A298,Calendar!$A$2:$A$2598,0)),"",
IF(VLOOKUP(A298,Calendar!$A$2:$D$2598,3)=0,"",
IF(ISERROR(AVERAGE(OFFSET(E299,0,0,window_size,1))),
IF(COUNTBLANK(OFFSET(E299,0,0,window_size_max-1))=window_size_max-1,"",MAX(OFFSET(D299,0,0,window_size_max-1))),
VLOOKUP(A298,Calendar!$A$2:$D$2598,3)*AVERAGE(OFFSET(E299,0,0,window_size,1))+MAX(OFFSET(D299,0,0,window_size_max-1)))))</f>
        <v/>
      </c>
      <c r="G298" s="35">
        <f t="shared" ca="1" si="28"/>
        <v>1073039</v>
      </c>
      <c r="H298" s="35">
        <f t="shared" ca="1" si="29"/>
        <v>429536.01069518714</v>
      </c>
      <c r="I298" s="35">
        <v>412863.65540561691</v>
      </c>
      <c r="J298" s="44">
        <v>187</v>
      </c>
      <c r="K298" s="35">
        <v>443256.00660710421</v>
      </c>
      <c r="L298" s="35">
        <f t="shared" ca="1" si="31"/>
        <v>1714978.4298557893</v>
      </c>
      <c r="M298" s="35">
        <f t="shared" ca="1" si="30"/>
        <v>2758532.1999999997</v>
      </c>
      <c r="N298" s="35">
        <f ca="1">IF(VLOOKUP(A298,Calendar!A:E,5,FALSE)=0,"",IF(ISERROR(O298),minIMSM+add_margin,CEILING(MAX(OFFSET(M298,O298,0),OFFSET(L298,O298,0),minIMSM)+add_margin,roundto)))</f>
        <v>2810000</v>
      </c>
      <c r="O298" s="14">
        <f ca="1">IF(INDIRECT("Calendar!E"&amp;MATCH($A298,Calendar!A:A,0)-1),0,IF(INDIRECT("Calendar!E"&amp;MATCH($A298,Calendar!A:A,0)-2),1,2))</f>
        <v>0</v>
      </c>
    </row>
    <row r="299" spans="1:15" x14ac:dyDescent="0.25">
      <c r="A299" s="3">
        <v>44299</v>
      </c>
      <c r="B299" s="53">
        <v>2002977</v>
      </c>
      <c r="C299" s="53">
        <v>901667</v>
      </c>
      <c r="D299" s="35">
        <f t="shared" si="32"/>
        <v>2002977</v>
      </c>
      <c r="E299" s="35">
        <f t="shared" ca="1" si="33"/>
        <v>2002977</v>
      </c>
      <c r="F299" s="35" t="str">
        <f ca="1">IF(ISERROR(MATCH($A299,Calendar!$A$2:$A$2598,0)),"",
IF(VLOOKUP(A299,Calendar!$A$2:$D$2598,3)=0,"",
IF(ISERROR(AVERAGE(OFFSET(E300,0,0,window_size,1))),
IF(COUNTBLANK(OFFSET(E300,0,0,window_size_max-1))=window_size_max-1,"",MAX(OFFSET(D300,0,0,window_size_max-1))),
VLOOKUP(A299,Calendar!$A$2:$D$2598,3)*AVERAGE(OFFSET(E300,0,0,window_size,1))+MAX(OFFSET(D300,0,0,window_size_max-1)))))</f>
        <v/>
      </c>
      <c r="G299" s="35">
        <f t="shared" ca="1" si="28"/>
        <v>901667</v>
      </c>
      <c r="H299" s="35">
        <f t="shared" ca="1" si="29"/>
        <v>425195.66666666669</v>
      </c>
      <c r="I299" s="35">
        <v>409582.15212946036</v>
      </c>
      <c r="J299" s="44">
        <v>186</v>
      </c>
      <c r="K299" s="35">
        <v>439849.98988051875</v>
      </c>
      <c r="L299" s="35">
        <f t="shared" ca="1" si="31"/>
        <v>1700760.6373201711</v>
      </c>
      <c r="M299" s="35">
        <f t="shared" ca="1" si="30"/>
        <v>2758532.1999999997</v>
      </c>
      <c r="N299" s="35">
        <f ca="1">IF(VLOOKUP(A299,Calendar!A:E,5,FALSE)=0,"",IF(ISERROR(O299),minIMSM+add_margin,CEILING(MAX(OFFSET(M299,O299,0),OFFSET(L299,O299,0),minIMSM)+add_margin,roundto)))</f>
        <v>2810000</v>
      </c>
      <c r="O299" s="14">
        <f ca="1">IF(INDIRECT("Calendar!E"&amp;MATCH($A299,Calendar!A:A,0)-1),0,IF(INDIRECT("Calendar!E"&amp;MATCH($A299,Calendar!A:A,0)-2),1,2))</f>
        <v>0</v>
      </c>
    </row>
    <row r="300" spans="1:15" x14ac:dyDescent="0.25">
      <c r="A300" s="3">
        <v>44298</v>
      </c>
      <c r="B300" s="53">
        <v>957697</v>
      </c>
      <c r="C300" s="53">
        <v>622524</v>
      </c>
      <c r="D300" s="35">
        <f t="shared" si="32"/>
        <v>957697</v>
      </c>
      <c r="E300" s="35" t="str">
        <f t="shared" ca="1" si="33"/>
        <v/>
      </c>
      <c r="F300" s="35" t="str">
        <f ca="1">IF(ISERROR(MATCH($A300,Calendar!$A$2:$A$2598,0)),"",
IF(VLOOKUP(A300,Calendar!$A$2:$D$2598,3)=0,"",
IF(ISERROR(AVERAGE(OFFSET(E301,0,0,window_size,1))),
IF(COUNTBLANK(OFFSET(E301,0,0,window_size_max-1))=window_size_max-1,"",MAX(OFFSET(D301,0,0,window_size_max-1))),
VLOOKUP(A300,Calendar!$A$2:$D$2598,3)*AVERAGE(OFFSET(E301,0,0,window_size,1))+MAX(OFFSET(D301,0,0,window_size_max-1)))))</f>
        <v/>
      </c>
      <c r="G300" s="35">
        <f t="shared" ca="1" si="28"/>
        <v>622524</v>
      </c>
      <c r="H300" s="35">
        <f t="shared" ca="1" si="29"/>
        <v>422735.8</v>
      </c>
      <c r="I300" s="35">
        <v>410273.89349582192</v>
      </c>
      <c r="J300" s="44">
        <v>185</v>
      </c>
      <c r="K300" s="35">
        <v>440650.67347678845</v>
      </c>
      <c r="L300" s="35">
        <f t="shared" ca="1" si="31"/>
        <v>1700622.7530826866</v>
      </c>
      <c r="M300" s="35">
        <f t="shared" ca="1" si="30"/>
        <v>2758532.1999999997</v>
      </c>
      <c r="N300" s="35">
        <f ca="1">IF(VLOOKUP(A300,Calendar!A:E,5,FALSE)=0,"",IF(ISERROR(O300),minIMSM+add_margin,CEILING(MAX(OFFSET(M300,O300,0),OFFSET(L300,O300,0),minIMSM)+add_margin,roundto)))</f>
        <v>2810000</v>
      </c>
      <c r="O300" s="14">
        <f ca="1">IF(INDIRECT("Calendar!E"&amp;MATCH($A300,Calendar!A:A,0)-1),0,IF(INDIRECT("Calendar!E"&amp;MATCH($A300,Calendar!A:A,0)-2),1,2))</f>
        <v>0</v>
      </c>
    </row>
    <row r="301" spans="1:15" x14ac:dyDescent="0.25">
      <c r="A301" s="3">
        <v>44295</v>
      </c>
      <c r="B301" s="53">
        <v>785777</v>
      </c>
      <c r="C301" s="53">
        <v>528030</v>
      </c>
      <c r="D301" s="35">
        <f t="shared" si="32"/>
        <v>785777</v>
      </c>
      <c r="E301" s="35" t="str">
        <f t="shared" ca="1" si="33"/>
        <v/>
      </c>
      <c r="F301" s="35" t="str">
        <f ca="1">IF(ISERROR(MATCH($A301,Calendar!$A$2:$A$2598,0)),"",
IF(VLOOKUP(A301,Calendar!$A$2:$D$2598,3)=0,"",
IF(ISERROR(AVERAGE(OFFSET(E302,0,0,window_size,1))),
IF(COUNTBLANK(OFFSET(E302,0,0,window_size_max-1))=window_size_max-1,"",MAX(OFFSET(D302,0,0,window_size_max-1))),
VLOOKUP(A301,Calendar!$A$2:$D$2598,3)*AVERAGE(OFFSET(E302,0,0,window_size,1))+MAX(OFFSET(D302,0,0,window_size_max-1)))))</f>
        <v/>
      </c>
      <c r="G301" s="35">
        <f t="shared" ca="1" si="28"/>
        <v>528030</v>
      </c>
      <c r="H301" s="35">
        <f t="shared" ca="1" si="29"/>
        <v>421319.63586956525</v>
      </c>
      <c r="I301" s="35">
        <v>412311.29453695298</v>
      </c>
      <c r="J301" s="44">
        <v>184</v>
      </c>
      <c r="K301" s="35">
        <v>442963.20777020574</v>
      </c>
      <c r="L301" s="35">
        <f t="shared" ca="1" si="31"/>
        <v>1705912.9384031617</v>
      </c>
      <c r="M301" s="35">
        <f t="shared" ca="1" si="30"/>
        <v>2758532.1999999997</v>
      </c>
      <c r="N301" s="35">
        <f ca="1">IF(VLOOKUP(A301,Calendar!A:E,5,FALSE)=0,"",IF(ISERROR(O301),minIMSM+add_margin,CEILING(MAX(OFFSET(M301,O301,0),OFFSET(L301,O301,0),minIMSM)+add_margin,roundto)))</f>
        <v>2810000</v>
      </c>
      <c r="O301" s="14">
        <f ca="1">IF(INDIRECT("Calendar!E"&amp;MATCH($A301,Calendar!A:A,0)-1),0,IF(INDIRECT("Calendar!E"&amp;MATCH($A301,Calendar!A:A,0)-2),1,2))</f>
        <v>0</v>
      </c>
    </row>
    <row r="302" spans="1:15" x14ac:dyDescent="0.25">
      <c r="A302" s="3">
        <v>44294</v>
      </c>
      <c r="B302" s="53">
        <v>625835</v>
      </c>
      <c r="C302" s="53">
        <v>470555</v>
      </c>
      <c r="D302" s="35">
        <f t="shared" si="32"/>
        <v>625835</v>
      </c>
      <c r="E302" s="35">
        <f t="shared" ca="1" si="33"/>
        <v>625835</v>
      </c>
      <c r="F302" s="35" t="str">
        <f ca="1">IF(ISERROR(MATCH($A302,Calendar!$A$2:$A$2598,0)),"",
IF(VLOOKUP(A302,Calendar!$A$2:$D$2598,3)=0,"",
IF(ISERROR(AVERAGE(OFFSET(E303,0,0,window_size,1))),
IF(COUNTBLANK(OFFSET(E303,0,0,window_size_max-1))=window_size_max-1,"",MAX(OFFSET(D303,0,0,window_size_max-1))),
VLOOKUP(A302,Calendar!$A$2:$D$2598,3)*AVERAGE(OFFSET(E303,0,0,window_size,1))+MAX(OFFSET(D303,0,0,window_size_max-1)))))</f>
        <v/>
      </c>
      <c r="G302" s="35">
        <f t="shared" ca="1" si="28"/>
        <v>470555</v>
      </c>
      <c r="H302" s="35">
        <f t="shared" ca="1" si="29"/>
        <v>420753.98360655736</v>
      </c>
      <c r="I302" s="35">
        <v>414044.90368361835</v>
      </c>
      <c r="J302" s="44">
        <v>183</v>
      </c>
      <c r="K302" s="35">
        <v>444806.78205356956</v>
      </c>
      <c r="L302" s="35">
        <f t="shared" ca="1" si="31"/>
        <v>1710693.6515619091</v>
      </c>
      <c r="M302" s="35">
        <f t="shared" ca="1" si="30"/>
        <v>2758532.1999999997</v>
      </c>
      <c r="N302" s="35">
        <f ca="1">IF(VLOOKUP(A302,Calendar!A:E,5,FALSE)=0,"",IF(ISERROR(O302),minIMSM+add_margin,CEILING(MAX(OFFSET(M302,O302,0),OFFSET(L302,O302,0),minIMSM)+add_margin,roundto)))</f>
        <v>2810000</v>
      </c>
      <c r="O302" s="14">
        <f ca="1">IF(INDIRECT("Calendar!E"&amp;MATCH($A302,Calendar!A:A,0)-1),0,IF(INDIRECT("Calendar!E"&amp;MATCH($A302,Calendar!A:A,0)-2),1,2))</f>
        <v>0</v>
      </c>
    </row>
    <row r="303" spans="1:15" x14ac:dyDescent="0.25">
      <c r="A303" s="3">
        <v>44293</v>
      </c>
      <c r="B303" s="53">
        <v>976987</v>
      </c>
      <c r="C303" s="53">
        <v>922708</v>
      </c>
      <c r="D303" s="35">
        <f t="shared" si="32"/>
        <v>976987</v>
      </c>
      <c r="E303" s="35">
        <f t="shared" ca="1" si="33"/>
        <v>976987</v>
      </c>
      <c r="F303" s="35" t="str">
        <f ca="1">IF(ISERROR(MATCH($A303,Calendar!$A$2:$A$2598,0)),"",
IF(VLOOKUP(A303,Calendar!$A$2:$D$2598,3)=0,"",
IF(ISERROR(AVERAGE(OFFSET(E304,0,0,window_size,1))),
IF(COUNTBLANK(OFFSET(E304,0,0,window_size_max-1))=window_size_max-1,"",MAX(OFFSET(D304,0,0,window_size_max-1))),
VLOOKUP(A303,Calendar!$A$2:$D$2598,3)*AVERAGE(OFFSET(E304,0,0,window_size,1))+MAX(OFFSET(D304,0,0,window_size_max-1)))))</f>
        <v/>
      </c>
      <c r="G303" s="35">
        <f t="shared" ca="1" si="28"/>
        <v>922708</v>
      </c>
      <c r="H303" s="35">
        <f t="shared" ca="1" si="29"/>
        <v>413453.55494505493</v>
      </c>
      <c r="I303" s="35">
        <v>406435.67792367871</v>
      </c>
      <c r="J303" s="44">
        <v>182</v>
      </c>
      <c r="K303" s="35">
        <v>436621.96397207817</v>
      </c>
      <c r="L303" s="35">
        <f t="shared" ca="1" si="31"/>
        <v>1679657.2504640815</v>
      </c>
      <c r="M303" s="35">
        <f t="shared" ca="1" si="30"/>
        <v>2758532.1999999997</v>
      </c>
      <c r="N303" s="35">
        <f ca="1">IF(VLOOKUP(A303,Calendar!A:E,5,FALSE)=0,"",IF(ISERROR(O303),minIMSM+add_margin,CEILING(MAX(OFFSET(M303,O303,0),OFFSET(L303,O303,0),minIMSM)+add_margin,roundto)))</f>
        <v>2810000</v>
      </c>
      <c r="O303" s="14">
        <f ca="1">IF(INDIRECT("Calendar!E"&amp;MATCH($A303,Calendar!A:A,0)-1),0,IF(INDIRECT("Calendar!E"&amp;MATCH($A303,Calendar!A:A,0)-2),1,2))</f>
        <v>0</v>
      </c>
    </row>
    <row r="304" spans="1:15" x14ac:dyDescent="0.25">
      <c r="A304" s="3">
        <v>44292</v>
      </c>
      <c r="B304" s="53">
        <v>1160796</v>
      </c>
      <c r="C304" s="53">
        <v>334072</v>
      </c>
      <c r="D304" s="35">
        <f t="shared" si="32"/>
        <v>1160796</v>
      </c>
      <c r="E304" s="35">
        <f t="shared" ca="1" si="33"/>
        <v>1160796</v>
      </c>
      <c r="F304" s="35" t="str">
        <f ca="1">IF(ISERROR(MATCH($A304,Calendar!$A$2:$A$2598,0)),"",
IF(VLOOKUP(A304,Calendar!$A$2:$D$2598,3)=0,"",
IF(ISERROR(AVERAGE(OFFSET(E305,0,0,window_size,1))),
IF(COUNTBLANK(OFFSET(E305,0,0,window_size_max-1))=window_size_max-1,"",MAX(OFFSET(D305,0,0,window_size_max-1))),
VLOOKUP(A304,Calendar!$A$2:$D$2598,3)*AVERAGE(OFFSET(E305,0,0,window_size,1))+MAX(OFFSET(D305,0,0,window_size_max-1)))))</f>
        <v/>
      </c>
      <c r="G304" s="35">
        <f t="shared" ca="1" si="28"/>
        <v>334072</v>
      </c>
      <c r="H304" s="35">
        <f t="shared" ca="1" si="29"/>
        <v>413726.41988950275</v>
      </c>
      <c r="I304" s="35">
        <v>408779.85177768493</v>
      </c>
      <c r="J304" s="44">
        <v>181</v>
      </c>
      <c r="K304" s="35">
        <v>439290.89648859022</v>
      </c>
      <c r="L304" s="35">
        <f t="shared" ca="1" si="31"/>
        <v>1687670.0197064143</v>
      </c>
      <c r="M304" s="35">
        <f t="shared" ca="1" si="30"/>
        <v>2758532.1999999997</v>
      </c>
      <c r="N304" s="35">
        <f ca="1">IF(VLOOKUP(A304,Calendar!A:E,5,FALSE)=0,"",IF(ISERROR(O304),minIMSM+add_margin,CEILING(MAX(OFFSET(M304,O304,0),OFFSET(L304,O304,0),minIMSM)+add_margin,roundto)))</f>
        <v>4420000</v>
      </c>
      <c r="O304" s="14">
        <f ca="1">IF(INDIRECT("Calendar!E"&amp;MATCH($A304,Calendar!A:A,0)-1),0,IF(INDIRECT("Calendar!E"&amp;MATCH($A304,Calendar!A:A,0)-2),1,2))</f>
        <v>2</v>
      </c>
    </row>
    <row r="305" spans="1:15" x14ac:dyDescent="0.25">
      <c r="A305" s="3">
        <v>44291</v>
      </c>
      <c r="B305" s="53">
        <v>370375</v>
      </c>
      <c r="C305" s="53">
        <v>340382</v>
      </c>
      <c r="D305" s="35">
        <f t="shared" si="32"/>
        <v>370375</v>
      </c>
      <c r="E305" s="35" t="str">
        <f t="shared" ca="1" si="33"/>
        <v/>
      </c>
      <c r="F305" s="35" t="str">
        <f ca="1">IF(ISERROR(MATCH($A305,Calendar!$A$2:$A$2598,0)),"",
IF(VLOOKUP(A305,Calendar!$A$2:$D$2598,3)=0,"",
IF(ISERROR(AVERAGE(OFFSET(E306,0,0,window_size,1))),
IF(COUNTBLANK(OFFSET(E306,0,0,window_size_max-1))=window_size_max-1,"",MAX(OFFSET(D306,0,0,window_size_max-1))),
VLOOKUP(A305,Calendar!$A$2:$D$2598,3)*AVERAGE(OFFSET(E306,0,0,window_size,1))+MAX(OFFSET(D306,0,0,window_size_max-1)))))</f>
        <v/>
      </c>
      <c r="G305" s="35">
        <f t="shared" ca="1" si="28"/>
        <v>340382</v>
      </c>
      <c r="H305" s="35">
        <f t="shared" ca="1" si="29"/>
        <v>412772.30555555556</v>
      </c>
      <c r="I305" s="35">
        <v>410849.08861582028</v>
      </c>
      <c r="J305" s="44">
        <v>180</v>
      </c>
      <c r="K305" s="35">
        <v>441433.22701518633</v>
      </c>
      <c r="L305" s="35">
        <f t="shared" ca="1" si="31"/>
        <v>1692928.6638995958</v>
      </c>
      <c r="M305" s="35">
        <f t="shared" ca="1" si="30"/>
        <v>2758532.1999999997</v>
      </c>
      <c r="N305" s="35" t="str">
        <f ca="1">IF(VLOOKUP(A305,Calendar!A:E,5,FALSE)=0,"",IF(ISERROR(O305),minIMSM+add_margin,CEILING(MAX(OFFSET(M305,O305,0),OFFSET(L305,O305,0),minIMSM)+add_margin,roundto)))</f>
        <v/>
      </c>
      <c r="O305" s="14">
        <f ca="1">IF(INDIRECT("Calendar!E"&amp;MATCH($A305,Calendar!A:A,0)-1),0,IF(INDIRECT("Calendar!E"&amp;MATCH($A305,Calendar!A:A,0)-2),1,2))</f>
        <v>1</v>
      </c>
    </row>
    <row r="306" spans="1:15" x14ac:dyDescent="0.25">
      <c r="A306" s="3">
        <v>44288</v>
      </c>
      <c r="B306" s="53">
        <v>607516</v>
      </c>
      <c r="C306" s="53">
        <v>362431</v>
      </c>
      <c r="D306" s="35">
        <f t="shared" si="32"/>
        <v>607516</v>
      </c>
      <c r="E306" s="35" t="str">
        <f t="shared" ca="1" si="33"/>
        <v/>
      </c>
      <c r="F306" s="35" t="str">
        <f ca="1">IF(ISERROR(MATCH($A306,Calendar!$A$2:$A$2598,0)),"",
IF(VLOOKUP(A306,Calendar!$A$2:$D$2598,3)=0,"",
IF(ISERROR(AVERAGE(OFFSET(E307,0,0,window_size,1))),
IF(COUNTBLANK(OFFSET(E307,0,0,window_size_max-1))=window_size_max-1,"",MAX(OFFSET(D307,0,0,window_size_max-1))),
VLOOKUP(A306,Calendar!$A$2:$D$2598,3)*AVERAGE(OFFSET(E307,0,0,window_size,1))+MAX(OFFSET(D307,0,0,window_size_max-1)))))</f>
        <v/>
      </c>
      <c r="G306" s="35">
        <f t="shared" ca="1" si="28"/>
        <v>362431</v>
      </c>
      <c r="H306" s="35">
        <f t="shared" ca="1" si="29"/>
        <v>424327.68235526769</v>
      </c>
      <c r="I306" s="35">
        <v>432354.2056076118</v>
      </c>
      <c r="J306" s="44">
        <v>179</v>
      </c>
      <c r="K306" s="35">
        <v>464615.97210775613</v>
      </c>
      <c r="L306" s="35">
        <f t="shared" ca="1" si="31"/>
        <v>1771714.0014677604</v>
      </c>
      <c r="M306" s="35">
        <f t="shared" ca="1" si="30"/>
        <v>4360187.4407079648</v>
      </c>
      <c r="N306" s="35" t="str">
        <f ca="1">IF(VLOOKUP(A306,Calendar!A:E,5,FALSE)=0,"",IF(ISERROR(O306),minIMSM+add_margin,CEILING(MAX(OFFSET(M306,O306,0),OFFSET(L306,O306,0),minIMSM)+add_margin,roundto)))</f>
        <v/>
      </c>
      <c r="O306" s="14">
        <f ca="1">IF(INDIRECT("Calendar!E"&amp;MATCH($A306,Calendar!A:A,0)-1),0,IF(INDIRECT("Calendar!E"&amp;MATCH($A306,Calendar!A:A,0)-2),1,2))</f>
        <v>0</v>
      </c>
    </row>
    <row r="307" spans="1:15" x14ac:dyDescent="0.25">
      <c r="A307" s="3">
        <v>44287</v>
      </c>
      <c r="B307" s="53">
        <v>546745</v>
      </c>
      <c r="C307" s="53">
        <v>15692</v>
      </c>
      <c r="D307" s="35">
        <f t="shared" si="32"/>
        <v>546745</v>
      </c>
      <c r="E307" s="35">
        <f t="shared" ca="1" si="33"/>
        <v>546745</v>
      </c>
      <c r="F307" s="35">
        <f ca="1">IF(ISERROR(MATCH($A307,Calendar!$A$2:$A$2598,0)),"",
IF(VLOOKUP(A307,Calendar!$A$2:$D$2598,3)=0,"",
IF(ISERROR(AVERAGE(OFFSET(E308,0,0,window_size,1))),
IF(COUNTBLANK(OFFSET(E308,0,0,window_size_max-1))=window_size_max-1,"",MAX(OFFSET(D308,0,0,window_size_max-1))),
VLOOKUP(A307,Calendar!$A$2:$D$2598,3)*AVERAGE(OFFSET(E308,0,0,window_size,1))+MAX(OFFSET(D308,0,0,window_size_max-1)))))</f>
        <v>2564816.1415929203</v>
      </c>
      <c r="G307" s="35">
        <f t="shared" ca="1" si="28"/>
        <v>2564816.1415929203</v>
      </c>
      <c r="H307" s="35">
        <f t="shared" ca="1" si="29"/>
        <v>424118.31721508829</v>
      </c>
      <c r="I307" s="35">
        <v>434792.33506233699</v>
      </c>
      <c r="J307" s="44">
        <v>178</v>
      </c>
      <c r="K307" s="35">
        <v>467435.8826737153</v>
      </c>
      <c r="L307" s="35">
        <f t="shared" ca="1" si="31"/>
        <v>1779682.3769688627</v>
      </c>
      <c r="M307" s="35">
        <f t="shared" ca="1" si="30"/>
        <v>4360470.1892857142</v>
      </c>
      <c r="N307" s="35">
        <f ca="1">IF(VLOOKUP(A307,Calendar!A:E,5,FALSE)=0,"",IF(ISERROR(O307),minIMSM+add_margin,CEILING(MAX(OFFSET(M307,O307,0),OFFSET(L307,O307,0),minIMSM)+add_margin,roundto)))</f>
        <v>4420000</v>
      </c>
      <c r="O307" s="14">
        <f ca="1">IF(INDIRECT("Calendar!E"&amp;MATCH($A307,Calendar!A:A,0)-1),0,IF(INDIRECT("Calendar!E"&amp;MATCH($A307,Calendar!A:A,0)-2),1,2))</f>
        <v>0</v>
      </c>
    </row>
    <row r="308" spans="1:15" x14ac:dyDescent="0.25">
      <c r="A308" s="3">
        <v>44286</v>
      </c>
      <c r="B308" s="53">
        <v>461761</v>
      </c>
      <c r="C308" s="53">
        <v>747790</v>
      </c>
      <c r="D308" s="35">
        <f t="shared" si="32"/>
        <v>461761</v>
      </c>
      <c r="E308" s="35">
        <f t="shared" ca="1" si="33"/>
        <v>461761</v>
      </c>
      <c r="F308" s="35">
        <f ca="1">IF(ISERROR(MATCH($A308,Calendar!$A$2:$A$2598,0)),"",
IF(VLOOKUP(A308,Calendar!$A$2:$D$2598,3)=0,"",
IF(ISERROR(AVERAGE(OFFSET(E309,0,0,window_size,1))),
IF(COUNTBLANK(OFFSET(E309,0,0,window_size_max-1))=window_size_max-1,"",MAX(OFFSET(D309,0,0,window_size_max-1))),
VLOOKUP(A308,Calendar!$A$2:$D$2598,3)*AVERAGE(OFFSET(E309,0,0,window_size,1))+MAX(OFFSET(D309,0,0,window_size_max-1)))))</f>
        <v>2564982.4642857146</v>
      </c>
      <c r="G308" s="35">
        <f t="shared" ca="1" si="28"/>
        <v>2564982.4642857146</v>
      </c>
      <c r="H308" s="35">
        <f t="shared" ca="1" si="29"/>
        <v>405619.61581920902</v>
      </c>
      <c r="I308" s="35">
        <v>400195.53205297113</v>
      </c>
      <c r="J308" s="44">
        <v>177</v>
      </c>
      <c r="K308" s="35">
        <v>430233.47670204873</v>
      </c>
      <c r="L308" s="35">
        <f t="shared" ca="1" si="31"/>
        <v>1653296.6982551503</v>
      </c>
      <c r="M308" s="35">
        <f t="shared" ca="1" si="30"/>
        <v>2758532.1999999997</v>
      </c>
      <c r="N308" s="35">
        <f ca="1">IF(VLOOKUP(A308,Calendar!A:E,5,FALSE)=0,"",IF(ISERROR(O308),minIMSM+add_margin,CEILING(MAX(OFFSET(M308,O308,0),OFFSET(L308,O308,0),minIMSM)+add_margin,roundto)))</f>
        <v>2810000</v>
      </c>
      <c r="O308" s="14">
        <f ca="1">IF(INDIRECT("Calendar!E"&amp;MATCH($A308,Calendar!A:A,0)-1),0,IF(INDIRECT("Calendar!E"&amp;MATCH($A308,Calendar!A:A,0)-2),1,2))</f>
        <v>0</v>
      </c>
    </row>
    <row r="309" spans="1:15" x14ac:dyDescent="0.25">
      <c r="A309" s="3">
        <v>44285</v>
      </c>
      <c r="B309" s="53">
        <v>1553698</v>
      </c>
      <c r="C309" s="53">
        <v>420292</v>
      </c>
      <c r="D309" s="35">
        <f t="shared" si="32"/>
        <v>1553698</v>
      </c>
      <c r="E309" s="35">
        <f t="shared" ca="1" si="33"/>
        <v>1553698</v>
      </c>
      <c r="F309" s="35" t="str">
        <f ca="1">IF(ISERROR(MATCH($A309,Calendar!$A$2:$A$2598,0)),"",
IF(VLOOKUP(A309,Calendar!$A$2:$D$2598,3)=0,"",
IF(ISERROR(AVERAGE(OFFSET(E310,0,0,window_size,1))),
IF(COUNTBLANK(OFFSET(E310,0,0,window_size_max-1))=window_size_max-1,"",MAX(OFFSET(D310,0,0,window_size_max-1))),
VLOOKUP(A309,Calendar!$A$2:$D$2598,3)*AVERAGE(OFFSET(E310,0,0,window_size,1))+MAX(OFFSET(D310,0,0,window_size_max-1)))))</f>
        <v/>
      </c>
      <c r="G309" s="35">
        <f t="shared" ca="1" si="28"/>
        <v>420292</v>
      </c>
      <c r="H309" s="35">
        <f t="shared" ca="1" si="29"/>
        <v>404278.71590909088</v>
      </c>
      <c r="I309" s="35">
        <v>398821.06792588759</v>
      </c>
      <c r="J309" s="44">
        <v>176</v>
      </c>
      <c r="K309" s="35">
        <v>428786.90581795102</v>
      </c>
      <c r="L309" s="35">
        <f t="shared" ca="1" si="31"/>
        <v>1647760.7427811488</v>
      </c>
      <c r="M309" s="35">
        <f t="shared" ca="1" si="30"/>
        <v>2758532.1999999997</v>
      </c>
      <c r="N309" s="35">
        <f ca="1">IF(VLOOKUP(A309,Calendar!A:E,5,FALSE)=0,"",IF(ISERROR(O309),minIMSM+add_margin,CEILING(MAX(OFFSET(M309,O309,0),OFFSET(L309,O309,0),minIMSM)+add_margin,roundto)))</f>
        <v>2810000</v>
      </c>
      <c r="O309" s="14">
        <f ca="1">IF(INDIRECT("Calendar!E"&amp;MATCH($A309,Calendar!A:A,0)-1),0,IF(INDIRECT("Calendar!E"&amp;MATCH($A309,Calendar!A:A,0)-2),1,2))</f>
        <v>0</v>
      </c>
    </row>
    <row r="310" spans="1:15" x14ac:dyDescent="0.25">
      <c r="A310" s="3">
        <v>44284</v>
      </c>
      <c r="B310" s="53">
        <v>1126333</v>
      </c>
      <c r="C310" s="53">
        <v>905007</v>
      </c>
      <c r="D310" s="35">
        <f t="shared" si="32"/>
        <v>1126333</v>
      </c>
      <c r="E310" s="35" t="str">
        <f t="shared" ca="1" si="33"/>
        <v/>
      </c>
      <c r="F310" s="35" t="str">
        <f ca="1">IF(ISERROR(MATCH($A310,Calendar!$A$2:$A$2598,0)),"",
IF(VLOOKUP(A310,Calendar!$A$2:$D$2598,3)=0,"",
IF(ISERROR(AVERAGE(OFFSET(E311,0,0,window_size,1))),
IF(COUNTBLANK(OFFSET(E311,0,0,window_size_max-1))=window_size_max-1,"",MAX(OFFSET(D311,0,0,window_size_max-1))),
VLOOKUP(A310,Calendar!$A$2:$D$2598,3)*AVERAGE(OFFSET(E311,0,0,window_size,1))+MAX(OFFSET(D311,0,0,window_size_max-1)))))</f>
        <v/>
      </c>
      <c r="G310" s="35">
        <f t="shared" ca="1" si="28"/>
        <v>905007</v>
      </c>
      <c r="H310" s="35">
        <f t="shared" ca="1" si="29"/>
        <v>398301.84571428574</v>
      </c>
      <c r="I310" s="35">
        <v>392249.33163488971</v>
      </c>
      <c r="J310" s="44">
        <v>175</v>
      </c>
      <c r="K310" s="35">
        <v>421854.99662544735</v>
      </c>
      <c r="L310" s="35">
        <f t="shared" ca="1" si="31"/>
        <v>1621681.3359280829</v>
      </c>
      <c r="M310" s="35">
        <f t="shared" ca="1" si="30"/>
        <v>2758532.1999999997</v>
      </c>
      <c r="N310" s="35">
        <f ca="1">IF(VLOOKUP(A310,Calendar!A:E,5,FALSE)=0,"",IF(ISERROR(O310),minIMSM+add_margin,CEILING(MAX(OFFSET(M310,O310,0),OFFSET(L310,O310,0),minIMSM)+add_margin,roundto)))</f>
        <v>2810000</v>
      </c>
      <c r="O310" s="14">
        <f ca="1">IF(INDIRECT("Calendar!E"&amp;MATCH($A310,Calendar!A:A,0)-1),0,IF(INDIRECT("Calendar!E"&amp;MATCH($A310,Calendar!A:A,0)-2),1,2))</f>
        <v>0</v>
      </c>
    </row>
    <row r="311" spans="1:15" x14ac:dyDescent="0.25">
      <c r="A311" s="3">
        <v>44281</v>
      </c>
      <c r="B311" s="53">
        <v>1050208</v>
      </c>
      <c r="C311" s="53">
        <v>504984</v>
      </c>
      <c r="D311" s="35">
        <f t="shared" si="32"/>
        <v>1050208</v>
      </c>
      <c r="E311" s="35" t="str">
        <f t="shared" ca="1" si="33"/>
        <v/>
      </c>
      <c r="F311" s="35" t="str">
        <f ca="1">IF(ISERROR(MATCH($A311,Calendar!$A$2:$A$2598,0)),"",
IF(VLOOKUP(A311,Calendar!$A$2:$D$2598,3)=0,"",
IF(ISERROR(AVERAGE(OFFSET(E312,0,0,window_size,1))),
IF(COUNTBLANK(OFFSET(E312,0,0,window_size_max-1))=window_size_max-1,"",MAX(OFFSET(D312,0,0,window_size_max-1))),
VLOOKUP(A311,Calendar!$A$2:$D$2598,3)*AVERAGE(OFFSET(E312,0,0,window_size,1))+MAX(OFFSET(D312,0,0,window_size_max-1)))))</f>
        <v/>
      </c>
      <c r="G311" s="35">
        <f t="shared" ca="1" si="28"/>
        <v>504984</v>
      </c>
      <c r="H311" s="35">
        <f t="shared" ca="1" si="29"/>
        <v>394618.91954022989</v>
      </c>
      <c r="I311" s="35">
        <v>390847.08133803861</v>
      </c>
      <c r="J311" s="44">
        <v>174</v>
      </c>
      <c r="K311" s="35">
        <v>420379.02633201313</v>
      </c>
      <c r="L311" s="35">
        <f t="shared" ca="1" si="31"/>
        <v>1613718.0959030681</v>
      </c>
      <c r="M311" s="35">
        <f t="shared" ca="1" si="30"/>
        <v>2758532.1999999997</v>
      </c>
      <c r="N311" s="35">
        <f ca="1">IF(VLOOKUP(A311,Calendar!A:E,5,FALSE)=0,"",IF(ISERROR(O311),minIMSM+add_margin,CEILING(MAX(OFFSET(M311,O311,0),OFFSET(L311,O311,0),minIMSM)+add_margin,roundto)))</f>
        <v>2810000</v>
      </c>
      <c r="O311" s="14">
        <f ca="1">IF(INDIRECT("Calendar!E"&amp;MATCH($A311,Calendar!A:A,0)-1),0,IF(INDIRECT("Calendar!E"&amp;MATCH($A311,Calendar!A:A,0)-2),1,2))</f>
        <v>0</v>
      </c>
    </row>
    <row r="312" spans="1:15" x14ac:dyDescent="0.25">
      <c r="A312" s="3">
        <v>44280</v>
      </c>
      <c r="B312" s="53">
        <v>923753</v>
      </c>
      <c r="C312" s="53">
        <v>389606</v>
      </c>
      <c r="D312" s="35">
        <f t="shared" si="32"/>
        <v>923753</v>
      </c>
      <c r="E312" s="35">
        <f t="shared" ca="1" si="33"/>
        <v>923753</v>
      </c>
      <c r="F312" s="35" t="str">
        <f ca="1">IF(ISERROR(MATCH($A312,Calendar!$A$2:$A$2598,0)),"",
IF(VLOOKUP(A312,Calendar!$A$2:$D$2598,3)=0,"",
IF(ISERROR(AVERAGE(OFFSET(E313,0,0,window_size,1))),
IF(COUNTBLANK(OFFSET(E313,0,0,window_size_max-1))=window_size_max-1,"",MAX(OFFSET(D313,0,0,window_size_max-1))),
VLOOKUP(A312,Calendar!$A$2:$D$2598,3)*AVERAGE(OFFSET(E313,0,0,window_size,1))+MAX(OFFSET(D313,0,0,window_size_max-1)))))</f>
        <v/>
      </c>
      <c r="G312" s="35">
        <f t="shared" ca="1" si="28"/>
        <v>389606</v>
      </c>
      <c r="H312" s="35">
        <f t="shared" ca="1" si="29"/>
        <v>394286.84971098264</v>
      </c>
      <c r="I312" s="35">
        <v>391698.01018884667</v>
      </c>
      <c r="J312" s="44">
        <v>173</v>
      </c>
      <c r="K312" s="35">
        <v>421277.68590198469</v>
      </c>
      <c r="L312" s="35">
        <f t="shared" ca="1" si="31"/>
        <v>1615992.1388267381</v>
      </c>
      <c r="M312" s="35">
        <f t="shared" ca="1" si="30"/>
        <v>2758532.1999999997</v>
      </c>
      <c r="N312" s="35">
        <f ca="1">IF(VLOOKUP(A312,Calendar!A:E,5,FALSE)=0,"",IF(ISERROR(O312),minIMSM+add_margin,CEILING(MAX(OFFSET(M312,O312,0),OFFSET(L312,O312,0),minIMSM)+add_margin,roundto)))</f>
        <v>2810000</v>
      </c>
      <c r="O312" s="14">
        <f ca="1">IF(INDIRECT("Calendar!E"&amp;MATCH($A312,Calendar!A:A,0)-1),0,IF(INDIRECT("Calendar!E"&amp;MATCH($A312,Calendar!A:A,0)-2),1,2))</f>
        <v>0</v>
      </c>
    </row>
    <row r="313" spans="1:15" x14ac:dyDescent="0.25">
      <c r="A313" s="3">
        <v>44279</v>
      </c>
      <c r="B313" s="53">
        <v>1252258</v>
      </c>
      <c r="C313" s="53">
        <v>1189797</v>
      </c>
      <c r="D313" s="35">
        <f t="shared" si="32"/>
        <v>1252258</v>
      </c>
      <c r="E313" s="35">
        <f t="shared" ca="1" si="33"/>
        <v>1252258</v>
      </c>
      <c r="F313" s="35" t="str">
        <f ca="1">IF(ISERROR(MATCH($A313,Calendar!$A$2:$A$2598,0)),"",
IF(VLOOKUP(A313,Calendar!$A$2:$D$2598,3)=0,"",
IF(ISERROR(AVERAGE(OFFSET(E314,0,0,window_size,1))),
IF(COUNTBLANK(OFFSET(E314,0,0,window_size_max-1))=window_size_max-1,"",MAX(OFFSET(D314,0,0,window_size_max-1))),
VLOOKUP(A313,Calendar!$A$2:$D$2598,3)*AVERAGE(OFFSET(E314,0,0,window_size,1))+MAX(OFFSET(D314,0,0,window_size_max-1)))))</f>
        <v/>
      </c>
      <c r="G313" s="35">
        <f t="shared" ca="1" si="28"/>
        <v>1189797</v>
      </c>
      <c r="H313" s="35">
        <f t="shared" ca="1" si="29"/>
        <v>383035.42441860464</v>
      </c>
      <c r="I313" s="35">
        <v>361230.27058518678</v>
      </c>
      <c r="J313" s="44">
        <v>172</v>
      </c>
      <c r="K313" s="35">
        <v>388606.68372972275</v>
      </c>
      <c r="L313" s="35">
        <f t="shared" ca="1" si="31"/>
        <v>1509994.8072348007</v>
      </c>
      <c r="M313" s="35">
        <f t="shared" ca="1" si="30"/>
        <v>2295697</v>
      </c>
      <c r="N313" s="35">
        <f ca="1">IF(VLOOKUP(A313,Calendar!A:E,5,FALSE)=0,"",IF(ISERROR(O313),minIMSM+add_margin,CEILING(MAX(OFFSET(M313,O313,0),OFFSET(L313,O313,0),minIMSM)+add_margin,roundto)))</f>
        <v>2350000</v>
      </c>
      <c r="O313" s="14">
        <f ca="1">IF(INDIRECT("Calendar!E"&amp;MATCH($A313,Calendar!A:A,0)-1),0,IF(INDIRECT("Calendar!E"&amp;MATCH($A313,Calendar!A:A,0)-2),1,2))</f>
        <v>0</v>
      </c>
    </row>
    <row r="314" spans="1:15" x14ac:dyDescent="0.25">
      <c r="A314" s="3">
        <v>44278</v>
      </c>
      <c r="B314" s="53">
        <v>1622666</v>
      </c>
      <c r="C314" s="53">
        <v>482931</v>
      </c>
      <c r="D314" s="35">
        <f t="shared" si="32"/>
        <v>1622666</v>
      </c>
      <c r="E314" s="35">
        <f t="shared" ca="1" si="33"/>
        <v>1622666</v>
      </c>
      <c r="F314" s="35" t="str">
        <f ca="1">IF(ISERROR(MATCH($A314,Calendar!$A$2:$A$2598,0)),"",
IF(VLOOKUP(A314,Calendar!$A$2:$D$2598,3)=0,"",
IF(ISERROR(AVERAGE(OFFSET(E315,0,0,window_size,1))),
IF(COUNTBLANK(OFFSET(E315,0,0,window_size_max-1))=window_size_max-1,"",MAX(OFFSET(D315,0,0,window_size_max-1))),
VLOOKUP(A314,Calendar!$A$2:$D$2598,3)*AVERAGE(OFFSET(E315,0,0,window_size,1))+MAX(OFFSET(D315,0,0,window_size_max-1)))))</f>
        <v/>
      </c>
      <c r="G314" s="35">
        <f t="shared" ca="1" si="28"/>
        <v>482931</v>
      </c>
      <c r="H314" s="35">
        <f t="shared" ca="1" si="29"/>
        <v>380206.89473684208</v>
      </c>
      <c r="I314" s="35">
        <v>355934.34563051478</v>
      </c>
      <c r="J314" s="44">
        <v>171</v>
      </c>
      <c r="K314" s="35">
        <v>382898.73440607201</v>
      </c>
      <c r="L314" s="35">
        <f t="shared" ca="1" si="31"/>
        <v>1490613.2245144509</v>
      </c>
      <c r="M314" s="35">
        <f t="shared" ca="1" si="30"/>
        <v>2295697</v>
      </c>
      <c r="N314" s="35">
        <f ca="1">IF(VLOOKUP(A314,Calendar!A:E,5,FALSE)=0,"",IF(ISERROR(O314),minIMSM+add_margin,CEILING(MAX(OFFSET(M314,O314,0),OFFSET(L314,O314,0),minIMSM)+add_margin,roundto)))</f>
        <v>2350000</v>
      </c>
      <c r="O314" s="14">
        <f ca="1">IF(INDIRECT("Calendar!E"&amp;MATCH($A314,Calendar!A:A,0)-1),0,IF(INDIRECT("Calendar!E"&amp;MATCH($A314,Calendar!A:A,0)-2),1,2))</f>
        <v>0</v>
      </c>
    </row>
    <row r="315" spans="1:15" x14ac:dyDescent="0.25">
      <c r="A315" s="3">
        <v>44277</v>
      </c>
      <c r="B315" s="53">
        <v>1172931</v>
      </c>
      <c r="C315" s="53">
        <v>789148</v>
      </c>
      <c r="D315" s="35">
        <f t="shared" si="32"/>
        <v>1172931</v>
      </c>
      <c r="E315" s="35" t="str">
        <f t="shared" ca="1" si="33"/>
        <v/>
      </c>
      <c r="F315" s="35" t="str">
        <f ca="1">IF(ISERROR(MATCH($A315,Calendar!$A$2:$A$2598,0)),"",
IF(VLOOKUP(A315,Calendar!$A$2:$D$2598,3)=0,"",
IF(ISERROR(AVERAGE(OFFSET(E316,0,0,window_size,1))),
IF(COUNTBLANK(OFFSET(E316,0,0,window_size_max-1))=window_size_max-1,"",MAX(OFFSET(D316,0,0,window_size_max-1))),
VLOOKUP(A315,Calendar!$A$2:$D$2598,3)*AVERAGE(OFFSET(E316,0,0,window_size,1))+MAX(OFFSET(D316,0,0,window_size_max-1)))))</f>
        <v/>
      </c>
      <c r="G315" s="35">
        <f t="shared" ca="1" si="28"/>
        <v>789148</v>
      </c>
      <c r="H315" s="35">
        <f t="shared" ca="1" si="29"/>
        <v>373809.82941176469</v>
      </c>
      <c r="I315" s="35">
        <v>341079.47307173174</v>
      </c>
      <c r="J315" s="44">
        <v>170</v>
      </c>
      <c r="K315" s="35">
        <v>366964.04815595585</v>
      </c>
      <c r="L315" s="35">
        <f t="shared" ca="1" si="31"/>
        <v>1438005.5690640365</v>
      </c>
      <c r="M315" s="35">
        <f t="shared" ca="1" si="30"/>
        <v>2234066.9</v>
      </c>
      <c r="N315" s="35">
        <f ca="1">IF(VLOOKUP(A315,Calendar!A:E,5,FALSE)=0,"",IF(ISERROR(O315),minIMSM+add_margin,CEILING(MAX(OFFSET(M315,O315,0),OFFSET(L315,O315,0),minIMSM)+add_margin,roundto)))</f>
        <v>2290000</v>
      </c>
      <c r="O315" s="14">
        <f ca="1">IF(INDIRECT("Calendar!E"&amp;MATCH($A315,Calendar!A:A,0)-1),0,IF(INDIRECT("Calendar!E"&amp;MATCH($A315,Calendar!A:A,0)-2),1,2))</f>
        <v>0</v>
      </c>
    </row>
    <row r="316" spans="1:15" x14ac:dyDescent="0.25">
      <c r="A316" s="3">
        <v>44274</v>
      </c>
      <c r="B316" s="53">
        <v>1350410</v>
      </c>
      <c r="C316" s="53">
        <v>671850</v>
      </c>
      <c r="D316" s="35">
        <f t="shared" si="32"/>
        <v>1350410</v>
      </c>
      <c r="E316" s="35" t="str">
        <f t="shared" ca="1" si="33"/>
        <v/>
      </c>
      <c r="F316" s="35" t="str">
        <f ca="1">IF(ISERROR(MATCH($A316,Calendar!$A$2:$A$2598,0)),"",
IF(VLOOKUP(A316,Calendar!$A$2:$D$2598,3)=0,"",
IF(ISERROR(AVERAGE(OFFSET(E317,0,0,window_size,1))),
IF(COUNTBLANK(OFFSET(E317,0,0,window_size_max-1))=window_size_max-1,"",MAX(OFFSET(D317,0,0,window_size_max-1))),
VLOOKUP(A316,Calendar!$A$2:$D$2598,3)*AVERAGE(OFFSET(E317,0,0,window_size,1))+MAX(OFFSET(D317,0,0,window_size_max-1)))))</f>
        <v/>
      </c>
      <c r="G316" s="35">
        <f t="shared" ca="1" si="28"/>
        <v>671850</v>
      </c>
      <c r="H316" s="35">
        <f t="shared" ca="1" si="29"/>
        <v>369038.30769230769</v>
      </c>
      <c r="I316" s="35">
        <v>339004.31008145952</v>
      </c>
      <c r="J316" s="44">
        <v>169</v>
      </c>
      <c r="K316" s="35">
        <v>364802.44550338195</v>
      </c>
      <c r="L316" s="35">
        <f t="shared" ca="1" si="31"/>
        <v>1426965.3996521153</v>
      </c>
      <c r="M316" s="35">
        <f t="shared" ca="1" si="30"/>
        <v>2234066.9</v>
      </c>
      <c r="N316" s="35">
        <f ca="1">IF(VLOOKUP(A316,Calendar!A:E,5,FALSE)=0,"",IF(ISERROR(O316),minIMSM+add_margin,CEILING(MAX(OFFSET(M316,O316,0),OFFSET(L316,O316,0),minIMSM)+add_margin,roundto)))</f>
        <v>2290000</v>
      </c>
      <c r="O316" s="14">
        <f ca="1">IF(INDIRECT("Calendar!E"&amp;MATCH($A316,Calendar!A:A,0)-1),0,IF(INDIRECT("Calendar!E"&amp;MATCH($A316,Calendar!A:A,0)-2),1,2))</f>
        <v>0</v>
      </c>
    </row>
    <row r="317" spans="1:15" x14ac:dyDescent="0.25">
      <c r="A317" s="3">
        <v>44273</v>
      </c>
      <c r="B317" s="53">
        <v>801996</v>
      </c>
      <c r="C317" s="53">
        <v>293649</v>
      </c>
      <c r="D317" s="35">
        <f t="shared" si="32"/>
        <v>801996</v>
      </c>
      <c r="E317" s="35">
        <f t="shared" ca="1" si="33"/>
        <v>801996</v>
      </c>
      <c r="F317" s="35" t="str">
        <f ca="1">IF(ISERROR(MATCH($A317,Calendar!$A$2:$A$2598,0)),"",
IF(VLOOKUP(A317,Calendar!$A$2:$D$2598,3)=0,"",
IF(ISERROR(AVERAGE(OFFSET(E318,0,0,window_size,1))),
IF(COUNTBLANK(OFFSET(E318,0,0,window_size_max-1))=window_size_max-1,"",MAX(OFFSET(D318,0,0,window_size_max-1))),
VLOOKUP(A317,Calendar!$A$2:$D$2598,3)*AVERAGE(OFFSET(E318,0,0,window_size,1))+MAX(OFFSET(D318,0,0,window_size_max-1)))))</f>
        <v/>
      </c>
      <c r="G317" s="35">
        <f t="shared" ca="1" si="28"/>
        <v>293649</v>
      </c>
      <c r="H317" s="35">
        <f t="shared" ca="1" si="29"/>
        <v>369117.05357142858</v>
      </c>
      <c r="I317" s="35">
        <v>339723.11975547252</v>
      </c>
      <c r="J317" s="44">
        <v>168</v>
      </c>
      <c r="K317" s="35">
        <v>365637.66774083755</v>
      </c>
      <c r="L317" s="35">
        <f t="shared" ca="1" si="31"/>
        <v>1429466.2900198575</v>
      </c>
      <c r="M317" s="35">
        <f t="shared" ca="1" si="30"/>
        <v>2234066.9</v>
      </c>
      <c r="N317" s="35">
        <f ca="1">IF(VLOOKUP(A317,Calendar!A:E,5,FALSE)=0,"",IF(ISERROR(O317),minIMSM+add_margin,CEILING(MAX(OFFSET(M317,O317,0),OFFSET(L317,O317,0),minIMSM)+add_margin,roundto)))</f>
        <v>2290000</v>
      </c>
      <c r="O317" s="14">
        <f ca="1">IF(INDIRECT("Calendar!E"&amp;MATCH($A317,Calendar!A:A,0)-1),0,IF(INDIRECT("Calendar!E"&amp;MATCH($A317,Calendar!A:A,0)-2),1,2))</f>
        <v>0</v>
      </c>
    </row>
    <row r="318" spans="1:15" x14ac:dyDescent="0.25">
      <c r="A318" s="3">
        <v>44272</v>
      </c>
      <c r="B318" s="53">
        <v>962987</v>
      </c>
      <c r="C318" s="53">
        <v>900827</v>
      </c>
      <c r="D318" s="35">
        <f t="shared" si="32"/>
        <v>962987</v>
      </c>
      <c r="E318" s="35">
        <f t="shared" ca="1" si="33"/>
        <v>962987</v>
      </c>
      <c r="F318" s="35" t="str">
        <f ca="1">IF(ISERROR(MATCH($A318,Calendar!$A$2:$A$2598,0)),"",
IF(VLOOKUP(A318,Calendar!$A$2:$D$2598,3)=0,"",
IF(ISERROR(AVERAGE(OFFSET(E319,0,0,window_size,1))),
IF(COUNTBLANK(OFFSET(E319,0,0,window_size_max-1))=window_size_max-1,"",MAX(OFFSET(D319,0,0,window_size_max-1))),
VLOOKUP(A318,Calendar!$A$2:$D$2598,3)*AVERAGE(OFFSET(E319,0,0,window_size,1))+MAX(OFFSET(D319,0,0,window_size_max-1)))))</f>
        <v/>
      </c>
      <c r="G318" s="35">
        <f t="shared" ca="1" si="28"/>
        <v>900827</v>
      </c>
      <c r="H318" s="35">
        <f t="shared" ca="1" si="29"/>
        <v>364879.6686746988</v>
      </c>
      <c r="I318" s="35">
        <v>338709.78212857584</v>
      </c>
      <c r="J318" s="44">
        <v>166</v>
      </c>
      <c r="K318" s="35">
        <v>364621.674422879</v>
      </c>
      <c r="L318" s="35">
        <f t="shared" ca="1" si="31"/>
        <v>1422282.5245010478</v>
      </c>
      <c r="M318" s="35">
        <f t="shared" ca="1" si="30"/>
        <v>2234066.9</v>
      </c>
      <c r="N318" s="35">
        <f ca="1">IF(VLOOKUP(A318,Calendar!A:E,5,FALSE)=0,"",IF(ISERROR(O318),minIMSM+add_margin,CEILING(MAX(OFFSET(M318,O318,0),OFFSET(L318,O318,0),minIMSM)+add_margin,roundto)))</f>
        <v>2290000</v>
      </c>
      <c r="O318" s="14">
        <f ca="1">IF(INDIRECT("Calendar!E"&amp;MATCH($A318,Calendar!A:A,0)-1),0,IF(INDIRECT("Calendar!E"&amp;MATCH($A318,Calendar!A:A,0)-2),1,2))</f>
        <v>0</v>
      </c>
    </row>
    <row r="319" spans="1:15" x14ac:dyDescent="0.25">
      <c r="A319" s="3">
        <v>44271</v>
      </c>
      <c r="B319" s="53">
        <v>540813</v>
      </c>
      <c r="C319" s="53">
        <v>-170472</v>
      </c>
      <c r="D319" s="35">
        <f t="shared" si="32"/>
        <v>540813</v>
      </c>
      <c r="E319" s="35">
        <f t="shared" ca="1" si="33"/>
        <v>540813</v>
      </c>
      <c r="F319" s="35" t="str">
        <f ca="1">IF(ISERROR(MATCH($A319,Calendar!$A$2:$A$2598,0)),"",
IF(VLOOKUP(A319,Calendar!$A$2:$D$2598,3)=0,"",
IF(ISERROR(AVERAGE(OFFSET(E320,0,0,window_size,1))),
IF(COUNTBLANK(OFFSET(E320,0,0,window_size_max-1))=window_size_max-1,"",MAX(OFFSET(D320,0,0,window_size_max-1))),
VLOOKUP(A319,Calendar!$A$2:$D$2598,3)*AVERAGE(OFFSET(E320,0,0,window_size,1))+MAX(OFFSET(D320,0,0,window_size_max-1)))))</f>
        <v/>
      </c>
      <c r="G319" s="35" t="str">
        <f t="shared" ca="1" si="28"/>
        <v/>
      </c>
      <c r="H319" s="35">
        <f t="shared" ca="1" si="29"/>
        <v>363192.31137724553</v>
      </c>
      <c r="I319" s="35">
        <v>338266.9816953094</v>
      </c>
      <c r="J319" s="44">
        <v>167</v>
      </c>
      <c r="K319" s="35">
        <v>364044.75898391311</v>
      </c>
      <c r="L319" s="35">
        <f t="shared" ca="1" si="31"/>
        <v>1418922.1124305935</v>
      </c>
      <c r="M319" s="35">
        <f t="shared" ca="1" si="30"/>
        <v>2234066.9</v>
      </c>
      <c r="N319" s="35">
        <f ca="1">IF(VLOOKUP(A319,Calendar!A:E,5,FALSE)=0,"",IF(ISERROR(O319),minIMSM+add_margin,CEILING(MAX(OFFSET(M319,O319,0),OFFSET(L319,O319,0),minIMSM)+add_margin,roundto)))</f>
        <v>2290000</v>
      </c>
      <c r="O319" s="14">
        <f ca="1">IF(INDIRECT("Calendar!E"&amp;MATCH($A319,Calendar!A:A,0)-1),0,IF(INDIRECT("Calendar!E"&amp;MATCH($A319,Calendar!A:A,0)-2),1,2))</f>
        <v>0</v>
      </c>
    </row>
    <row r="320" spans="1:15" x14ac:dyDescent="0.25">
      <c r="A320" s="3">
        <v>44270</v>
      </c>
      <c r="B320" s="53">
        <v>-160888</v>
      </c>
      <c r="C320" s="53">
        <v>83091</v>
      </c>
      <c r="D320" s="35" t="str">
        <f t="shared" si="32"/>
        <v/>
      </c>
      <c r="E320" s="35" t="str">
        <f t="shared" ca="1" si="33"/>
        <v/>
      </c>
      <c r="F320" s="35" t="str">
        <f ca="1">IF(ISERROR(MATCH($A320,Calendar!$A$2:$A$2598,0)),"",
IF(VLOOKUP(A320,Calendar!$A$2:$D$2598,3)=0,"",
IF(ISERROR(AVERAGE(OFFSET(E321,0,0,window_size,1))),
IF(COUNTBLANK(OFFSET(E321,0,0,window_size_max-1))=window_size_max-1,"",MAX(OFFSET(D321,0,0,window_size_max-1))),
VLOOKUP(A320,Calendar!$A$2:$D$2598,3)*AVERAGE(OFFSET(E321,0,0,window_size,1))+MAX(OFFSET(D321,0,0,window_size_max-1)))))</f>
        <v/>
      </c>
      <c r="G320" s="35">
        <f t="shared" ca="1" si="28"/>
        <v>83091</v>
      </c>
      <c r="H320" s="35">
        <f t="shared" ca="1" si="29"/>
        <v>364035.9578313253</v>
      </c>
      <c r="I320" s="35">
        <v>339741.26996249572</v>
      </c>
      <c r="J320" s="44">
        <v>166</v>
      </c>
      <c r="K320" s="35">
        <v>365732.0728849108</v>
      </c>
      <c r="L320" s="35">
        <f t="shared" ca="1" si="31"/>
        <v>1424658.9691975666</v>
      </c>
      <c r="M320" s="35">
        <f t="shared" ca="1" si="30"/>
        <v>2234066.9</v>
      </c>
      <c r="N320" s="35">
        <f ca="1">IF(VLOOKUP(A320,Calendar!A:E,5,FALSE)=0,"",IF(ISERROR(O320),minIMSM+add_margin,CEILING(MAX(OFFSET(M320,O320,0),OFFSET(L320,O320,0),minIMSM)+add_margin,roundto)))</f>
        <v>2290000</v>
      </c>
      <c r="O320" s="14">
        <f ca="1">IF(INDIRECT("Calendar!E"&amp;MATCH($A320,Calendar!A:A,0)-1),0,IF(INDIRECT("Calendar!E"&amp;MATCH($A320,Calendar!A:A,0)-2),1,2))</f>
        <v>0</v>
      </c>
    </row>
    <row r="321" spans="1:15" x14ac:dyDescent="0.25">
      <c r="A321" s="3">
        <v>44267</v>
      </c>
      <c r="B321" s="53">
        <v>252565</v>
      </c>
      <c r="C321" s="53">
        <v>112509</v>
      </c>
      <c r="D321" s="35">
        <f t="shared" si="32"/>
        <v>252565</v>
      </c>
      <c r="E321" s="35" t="str">
        <f t="shared" ca="1" si="33"/>
        <v/>
      </c>
      <c r="F321" s="35" t="str">
        <f ca="1">IF(ISERROR(MATCH($A321,Calendar!$A$2:$A$2598,0)),"",
IF(VLOOKUP(A321,Calendar!$A$2:$D$2598,3)=0,"",
IF(ISERROR(AVERAGE(OFFSET(E322,0,0,window_size,1))),
IF(COUNTBLANK(OFFSET(E322,0,0,window_size_max-1))=window_size_max-1,"",MAX(OFFSET(D322,0,0,window_size_max-1))),
VLOOKUP(A321,Calendar!$A$2:$D$2598,3)*AVERAGE(OFFSET(E322,0,0,window_size,1))+MAX(OFFSET(D322,0,0,window_size_max-1)))))</f>
        <v/>
      </c>
      <c r="G321" s="35">
        <f t="shared" ca="1" si="28"/>
        <v>112509</v>
      </c>
      <c r="H321" s="35">
        <f t="shared" ca="1" si="29"/>
        <v>364793.62424242427</v>
      </c>
      <c r="I321" s="35">
        <v>341917.29076315858</v>
      </c>
      <c r="J321" s="44">
        <v>165</v>
      </c>
      <c r="K321" s="35">
        <v>368167.48825431179</v>
      </c>
      <c r="L321" s="35">
        <f t="shared" ca="1" si="31"/>
        <v>1432479.3401799283</v>
      </c>
      <c r="M321" s="35">
        <f t="shared" ca="1" si="30"/>
        <v>2234066.9</v>
      </c>
      <c r="N321" s="35">
        <f ca="1">IF(VLOOKUP(A321,Calendar!A:E,5,FALSE)=0,"",IF(ISERROR(O321),minIMSM+add_margin,CEILING(MAX(OFFSET(M321,O321,0),OFFSET(L321,O321,0),minIMSM)+add_margin,roundto)))</f>
        <v>2290000</v>
      </c>
      <c r="O321" s="14">
        <f ca="1">IF(INDIRECT("Calendar!E"&amp;MATCH($A321,Calendar!A:A,0)-1),0,IF(INDIRECT("Calendar!E"&amp;MATCH($A321,Calendar!A:A,0)-2),1,2))</f>
        <v>0</v>
      </c>
    </row>
    <row r="322" spans="1:15" x14ac:dyDescent="0.25">
      <c r="A322" s="3">
        <v>44266</v>
      </c>
      <c r="B322" s="53">
        <v>139682</v>
      </c>
      <c r="C322" s="53">
        <v>13170</v>
      </c>
      <c r="D322" s="35">
        <f t="shared" si="32"/>
        <v>139682</v>
      </c>
      <c r="E322" s="35">
        <f t="shared" ca="1" si="33"/>
        <v>139682</v>
      </c>
      <c r="F322" s="35" t="str">
        <f ca="1">IF(ISERROR(MATCH($A322,Calendar!$A$2:$A$2598,0)),"",
IF(VLOOKUP(A322,Calendar!$A$2:$D$2598,3)=0,"",
IF(ISERROR(AVERAGE(OFFSET(E323,0,0,window_size,1))),
IF(COUNTBLANK(OFFSET(E323,0,0,window_size_max-1))=window_size_max-1,"",MAX(OFFSET(D323,0,0,window_size_max-1))),
VLOOKUP(A322,Calendar!$A$2:$D$2598,3)*AVERAGE(OFFSET(E323,0,0,window_size,1))+MAX(OFFSET(D323,0,0,window_size_max-1)))))</f>
        <v/>
      </c>
      <c r="G322" s="35">
        <f t="shared" ca="1" si="28"/>
        <v>13170</v>
      </c>
      <c r="H322" s="35">
        <f t="shared" ca="1" si="29"/>
        <v>366446.20121951221</v>
      </c>
      <c r="I322" s="35">
        <v>341949.95305338892</v>
      </c>
      <c r="J322" s="44">
        <v>164</v>
      </c>
      <c r="K322" s="35">
        <v>368246.3439357258</v>
      </c>
      <c r="L322" s="35">
        <f t="shared" ca="1" si="31"/>
        <v>1434360.598633117</v>
      </c>
      <c r="M322" s="35">
        <f t="shared" ca="1" si="30"/>
        <v>2234066.9</v>
      </c>
      <c r="N322" s="35">
        <f ca="1">IF(VLOOKUP(A322,Calendar!A:E,5,FALSE)=0,"",IF(ISERROR(O322),minIMSM+add_margin,CEILING(MAX(OFFSET(M322,O322,0),OFFSET(L322,O322,0),minIMSM)+add_margin,roundto)))</f>
        <v>2290000</v>
      </c>
      <c r="O322" s="14">
        <f ca="1">IF(INDIRECT("Calendar!E"&amp;MATCH($A322,Calendar!A:A,0)-1),0,IF(INDIRECT("Calendar!E"&amp;MATCH($A322,Calendar!A:A,0)-2),1,2))</f>
        <v>0</v>
      </c>
    </row>
    <row r="323" spans="1:15" x14ac:dyDescent="0.25">
      <c r="A323" s="3">
        <v>44265</v>
      </c>
      <c r="B323" s="53">
        <v>274590</v>
      </c>
      <c r="C323" s="53">
        <v>193989</v>
      </c>
      <c r="D323" s="35">
        <f t="shared" si="32"/>
        <v>274590</v>
      </c>
      <c r="E323" s="35">
        <f t="shared" ca="1" si="33"/>
        <v>274590</v>
      </c>
      <c r="F323" s="35" t="str">
        <f ca="1">IF(ISERROR(MATCH($A323,Calendar!$A$2:$A$2598,0)),"",
IF(VLOOKUP(A323,Calendar!$A$2:$D$2598,3)=0,"",
IF(ISERROR(AVERAGE(OFFSET(E324,0,0,window_size,1))),
IF(COUNTBLANK(OFFSET(E324,0,0,window_size_max-1))=window_size_max-1,"",MAX(OFFSET(D324,0,0,window_size_max-1))),
VLOOKUP(A323,Calendar!$A$2:$D$2598,3)*AVERAGE(OFFSET(E324,0,0,window_size,1))+MAX(OFFSET(D324,0,0,window_size_max-1)))))</f>
        <v/>
      </c>
      <c r="G323" s="35">
        <f t="shared" ca="1" si="28"/>
        <v>193989</v>
      </c>
      <c r="H323" s="35">
        <f t="shared" ca="1" si="29"/>
        <v>366540.72222222225</v>
      </c>
      <c r="I323" s="35">
        <v>345234.60867369955</v>
      </c>
      <c r="J323" s="44">
        <v>162</v>
      </c>
      <c r="K323" s="35">
        <v>371821.4897084721</v>
      </c>
      <c r="L323" s="35">
        <f t="shared" ca="1" si="31"/>
        <v>1444823.0423767914</v>
      </c>
      <c r="M323" s="35">
        <f t="shared" ca="1" si="30"/>
        <v>2234066.9</v>
      </c>
      <c r="N323" s="35">
        <f ca="1">IF(VLOOKUP(A323,Calendar!A:E,5,FALSE)=0,"",IF(ISERROR(O323),minIMSM+add_margin,CEILING(MAX(OFFSET(M323,O323,0),OFFSET(L323,O323,0),minIMSM)+add_margin,roundto)))</f>
        <v>2290000</v>
      </c>
      <c r="O323" s="14">
        <f ca="1">IF(INDIRECT("Calendar!E"&amp;MATCH($A323,Calendar!A:A,0)-1),0,IF(INDIRECT("Calendar!E"&amp;MATCH($A323,Calendar!A:A,0)-2),1,2))</f>
        <v>0</v>
      </c>
    </row>
    <row r="324" spans="1:15" x14ac:dyDescent="0.25">
      <c r="A324" s="3">
        <v>44264</v>
      </c>
      <c r="B324" s="53">
        <v>523591</v>
      </c>
      <c r="C324" s="53">
        <v>-115039</v>
      </c>
      <c r="D324" s="35">
        <f t="shared" si="32"/>
        <v>523591</v>
      </c>
      <c r="E324" s="35">
        <f t="shared" ca="1" si="33"/>
        <v>523591</v>
      </c>
      <c r="F324" s="35" t="str">
        <f ca="1">IF(ISERROR(MATCH($A324,Calendar!$A$2:$A$2598,0)),"",
IF(VLOOKUP(A324,Calendar!$A$2:$D$2598,3)=0,"",
IF(ISERROR(AVERAGE(OFFSET(E325,0,0,window_size,1))),
IF(COUNTBLANK(OFFSET(E325,0,0,window_size_max-1))=window_size_max-1,"",MAX(OFFSET(D325,0,0,window_size_max-1))),
VLOOKUP(A324,Calendar!$A$2:$D$2598,3)*AVERAGE(OFFSET(E325,0,0,window_size,1))+MAX(OFFSET(D325,0,0,window_size_max-1)))))</f>
        <v/>
      </c>
      <c r="G324" s="35" t="str">
        <f t="shared" ca="1" si="28"/>
        <v/>
      </c>
      <c r="H324" s="35">
        <f t="shared" ca="1" si="29"/>
        <v>367483.27160493826</v>
      </c>
      <c r="I324" s="35">
        <v>344212.17011788208</v>
      </c>
      <c r="J324" s="44">
        <v>162</v>
      </c>
      <c r="K324" s="35">
        <v>370720.31208198809</v>
      </c>
      <c r="L324" s="35">
        <f t="shared" ca="1" si="31"/>
        <v>1442572.1766427036</v>
      </c>
      <c r="M324" s="35">
        <f t="shared" ca="1" si="30"/>
        <v>2234066.9</v>
      </c>
      <c r="N324" s="35">
        <f ca="1">IF(VLOOKUP(A324,Calendar!A:E,5,FALSE)=0,"",IF(ISERROR(O324),minIMSM+add_margin,CEILING(MAX(OFFSET(M324,O324,0),OFFSET(L324,O324,0),minIMSM)+add_margin,roundto)))</f>
        <v>2290000</v>
      </c>
      <c r="O324" s="14">
        <f ca="1">IF(INDIRECT("Calendar!E"&amp;MATCH($A324,Calendar!A:A,0)-1),0,IF(INDIRECT("Calendar!E"&amp;MATCH($A324,Calendar!A:A,0)-2),1,2))</f>
        <v>0</v>
      </c>
    </row>
    <row r="325" spans="1:15" x14ac:dyDescent="0.25">
      <c r="A325" s="3">
        <v>44263</v>
      </c>
      <c r="B325" s="53">
        <v>128717</v>
      </c>
      <c r="C325" s="53">
        <v>281410</v>
      </c>
      <c r="D325" s="35">
        <f t="shared" si="32"/>
        <v>128717</v>
      </c>
      <c r="E325" s="35" t="str">
        <f t="shared" ca="1" si="33"/>
        <v/>
      </c>
      <c r="F325" s="35" t="str">
        <f ca="1">IF(ISERROR(MATCH($A325,Calendar!$A$2:$A$2598,0)),"",
IF(VLOOKUP(A325,Calendar!$A$2:$D$2598,3)=0,"",
IF(ISERROR(AVERAGE(OFFSET(E326,0,0,window_size,1))),
IF(COUNTBLANK(OFFSET(E326,0,0,window_size_max-1))=window_size_max-1,"",MAX(OFFSET(D326,0,0,window_size_max-1))),
VLOOKUP(A325,Calendar!$A$2:$D$2598,3)*AVERAGE(OFFSET(E326,0,0,window_size,1))+MAX(OFFSET(D326,0,0,window_size_max-1)))))</f>
        <v/>
      </c>
      <c r="G325" s="35">
        <f t="shared" ca="1" si="28"/>
        <v>281410</v>
      </c>
      <c r="H325" s="35">
        <f t="shared" ca="1" si="29"/>
        <v>366185.60869565216</v>
      </c>
      <c r="I325" s="35">
        <v>347019.17241031822</v>
      </c>
      <c r="J325" s="44">
        <v>161</v>
      </c>
      <c r="K325" s="35">
        <v>373879.88697721018</v>
      </c>
      <c r="L325" s="35">
        <f t="shared" ca="1" si="31"/>
        <v>1450437.2809295615</v>
      </c>
      <c r="M325" s="35">
        <f t="shared" ca="1" si="30"/>
        <v>2234066.9</v>
      </c>
      <c r="N325" s="35">
        <f ca="1">IF(VLOOKUP(A325,Calendar!A:E,5,FALSE)=0,"",IF(ISERROR(O325),minIMSM+add_margin,CEILING(MAX(OFFSET(M325,O325,0),OFFSET(L325,O325,0),minIMSM)+add_margin,roundto)))</f>
        <v>2290000</v>
      </c>
      <c r="O325" s="14">
        <f ca="1">IF(INDIRECT("Calendar!E"&amp;MATCH($A325,Calendar!A:A,0)-1),0,IF(INDIRECT("Calendar!E"&amp;MATCH($A325,Calendar!A:A,0)-2),1,2))</f>
        <v>0</v>
      </c>
    </row>
    <row r="326" spans="1:15" x14ac:dyDescent="0.25">
      <c r="A326" s="3">
        <v>44260</v>
      </c>
      <c r="B326" s="53">
        <v>457936</v>
      </c>
      <c r="C326" s="53">
        <v>162939</v>
      </c>
      <c r="D326" s="35">
        <f t="shared" si="32"/>
        <v>457936</v>
      </c>
      <c r="E326" s="35" t="str">
        <f t="shared" ca="1" si="33"/>
        <v/>
      </c>
      <c r="F326" s="35" t="str">
        <f ca="1">IF(ISERROR(MATCH($A326,Calendar!$A$2:$A$2598,0)),"",
IF(VLOOKUP(A326,Calendar!$A$2:$D$2598,3)=0,"",
IF(ISERROR(AVERAGE(OFFSET(E327,0,0,window_size,1))),
IF(COUNTBLANK(OFFSET(E327,0,0,window_size_max-1))=window_size_max-1,"",MAX(OFFSET(D327,0,0,window_size_max-1))),
VLOOKUP(A326,Calendar!$A$2:$D$2598,3)*AVERAGE(OFFSET(E327,0,0,window_size,1))+MAX(OFFSET(D327,0,0,window_size_max-1)))))</f>
        <v/>
      </c>
      <c r="G326" s="35">
        <f t="shared" ca="1" si="28"/>
        <v>162939</v>
      </c>
      <c r="H326" s="35">
        <f t="shared" ca="1" si="29"/>
        <v>366587.95</v>
      </c>
      <c r="I326" s="35">
        <v>347748.84813669755</v>
      </c>
      <c r="J326" s="44">
        <v>160</v>
      </c>
      <c r="K326" s="35">
        <v>374684.22068897664</v>
      </c>
      <c r="L326" s="35">
        <f t="shared" ca="1" si="31"/>
        <v>1453172.1899980321</v>
      </c>
      <c r="M326" s="35">
        <f t="shared" ca="1" si="30"/>
        <v>2234066.9</v>
      </c>
      <c r="N326" s="35">
        <f ca="1">IF(VLOOKUP(A326,Calendar!A:E,5,FALSE)=0,"",IF(ISERROR(O326),minIMSM+add_margin,CEILING(MAX(OFFSET(M326,O326,0),OFFSET(L326,O326,0),minIMSM)+add_margin,roundto)))</f>
        <v>2290000</v>
      </c>
      <c r="O326" s="14">
        <f ca="1">IF(INDIRECT("Calendar!E"&amp;MATCH($A326,Calendar!A:A,0)-1),0,IF(INDIRECT("Calendar!E"&amp;MATCH($A326,Calendar!A:A,0)-2),1,2))</f>
        <v>0</v>
      </c>
    </row>
    <row r="327" spans="1:15" x14ac:dyDescent="0.25">
      <c r="A327" s="3">
        <v>44259</v>
      </c>
      <c r="B327" s="53">
        <v>566128</v>
      </c>
      <c r="C327" s="53">
        <v>427256</v>
      </c>
      <c r="D327" s="35">
        <f t="shared" si="32"/>
        <v>566128</v>
      </c>
      <c r="E327" s="35">
        <f t="shared" ca="1" si="33"/>
        <v>566128</v>
      </c>
      <c r="F327" s="35" t="str">
        <f ca="1">IF(ISERROR(MATCH($A327,Calendar!$A$2:$A$2598,0)),"",
IF(VLOOKUP(A327,Calendar!$A$2:$D$2598,3)=0,"",
IF(ISERROR(AVERAGE(OFFSET(E328,0,0,window_size,1))),
IF(COUNTBLANK(OFFSET(E328,0,0,window_size_max-1))=window_size_max-1,"",MAX(OFFSET(D328,0,0,window_size_max-1))),
VLOOKUP(A327,Calendar!$A$2:$D$2598,3)*AVERAGE(OFFSET(E328,0,0,window_size,1))+MAX(OFFSET(D328,0,0,window_size_max-1)))))</f>
        <v/>
      </c>
      <c r="G327" s="35">
        <f t="shared" ca="1" si="28"/>
        <v>427256</v>
      </c>
      <c r="H327" s="35">
        <f t="shared" ca="1" si="29"/>
        <v>366072.40251572325</v>
      </c>
      <c r="I327" s="35">
        <v>349766.35381125426</v>
      </c>
      <c r="J327" s="44">
        <v>159</v>
      </c>
      <c r="K327" s="35">
        <v>376910.85877580795</v>
      </c>
      <c r="L327" s="35">
        <f t="shared" ca="1" si="31"/>
        <v>1459113.8929655664</v>
      </c>
      <c r="M327" s="35">
        <f t="shared" ca="1" si="30"/>
        <v>2234066.9</v>
      </c>
      <c r="N327" s="35">
        <f ca="1">IF(VLOOKUP(A327,Calendar!A:E,5,FALSE)=0,"",IF(ISERROR(O327),minIMSM+add_margin,CEILING(MAX(OFFSET(M327,O327,0),OFFSET(L327,O327,0),minIMSM)+add_margin,roundto)))</f>
        <v>2290000</v>
      </c>
      <c r="O327" s="14">
        <f ca="1">IF(INDIRECT("Calendar!E"&amp;MATCH($A327,Calendar!A:A,0)-1),0,IF(INDIRECT("Calendar!E"&amp;MATCH($A327,Calendar!A:A,0)-2),1,2))</f>
        <v>0</v>
      </c>
    </row>
    <row r="328" spans="1:15" x14ac:dyDescent="0.25">
      <c r="A328" s="3">
        <v>44258</v>
      </c>
      <c r="B328" s="53">
        <v>615180</v>
      </c>
      <c r="C328" s="53">
        <v>593876</v>
      </c>
      <c r="D328" s="35">
        <f t="shared" si="32"/>
        <v>615180</v>
      </c>
      <c r="E328" s="35">
        <f t="shared" ca="1" si="33"/>
        <v>615180</v>
      </c>
      <c r="F328" s="35" t="str">
        <f ca="1">IF(ISERROR(MATCH($A328,Calendar!$A$2:$A$2598,0)),"",
IF(VLOOKUP(A328,Calendar!$A$2:$D$2598,3)=0,"",
IF(ISERROR(AVERAGE(OFFSET(E329,0,0,window_size,1))),
IF(COUNTBLANK(OFFSET(E329,0,0,window_size_max-1))=window_size_max-1,"",MAX(OFFSET(D329,0,0,window_size_max-1))),
VLOOKUP(A328,Calendar!$A$2:$D$2598,3)*AVERAGE(OFFSET(E329,0,0,window_size,1))+MAX(OFFSET(D329,0,0,window_size_max-1)))))</f>
        <v/>
      </c>
      <c r="G328" s="35">
        <f t="shared" ca="1" si="28"/>
        <v>593876</v>
      </c>
      <c r="H328" s="35">
        <f t="shared" ca="1" si="29"/>
        <v>364229.74522292992</v>
      </c>
      <c r="I328" s="35">
        <v>353445.68354110891</v>
      </c>
      <c r="J328" s="44">
        <v>157</v>
      </c>
      <c r="K328" s="35">
        <v>381024.33308853378</v>
      </c>
      <c r="L328" s="35">
        <f t="shared" ca="1" si="31"/>
        <v>1469200.3111796777</v>
      </c>
      <c r="M328" s="35">
        <f t="shared" ca="1" si="30"/>
        <v>3327051.3</v>
      </c>
      <c r="N328" s="35">
        <f ca="1">IF(VLOOKUP(A328,Calendar!A:E,5,FALSE)=0,"",IF(ISERROR(O328),minIMSM+add_margin,CEILING(MAX(OFFSET(M328,O328,0),OFFSET(L328,O328,0),minIMSM)+add_margin,roundto)))</f>
        <v>3380000</v>
      </c>
      <c r="O328" s="14">
        <f ca="1">IF(INDIRECT("Calendar!E"&amp;MATCH($A328,Calendar!A:A,0)-1),0,IF(INDIRECT("Calendar!E"&amp;MATCH($A328,Calendar!A:A,0)-2),1,2))</f>
        <v>0</v>
      </c>
    </row>
    <row r="329" spans="1:15" x14ac:dyDescent="0.25">
      <c r="A329" s="3">
        <v>44257</v>
      </c>
      <c r="B329" s="53">
        <v>427566</v>
      </c>
      <c r="C329" s="53">
        <v>-256748</v>
      </c>
      <c r="D329" s="35">
        <f t="shared" si="32"/>
        <v>427566</v>
      </c>
      <c r="E329" s="35">
        <f t="shared" ca="1" si="33"/>
        <v>427566</v>
      </c>
      <c r="F329" s="35" t="str">
        <f ca="1">IF(ISERROR(MATCH($A329,Calendar!$A$2:$A$2598,0)),"",
IF(VLOOKUP(A329,Calendar!$A$2:$D$2598,3)=0,"",
IF(ISERROR(AVERAGE(OFFSET(E330,0,0,window_size,1))),
IF(COUNTBLANK(OFFSET(E330,0,0,window_size_max-1))=window_size_max-1,"",MAX(OFFSET(D330,0,0,window_size_max-1))),
VLOOKUP(A329,Calendar!$A$2:$D$2598,3)*AVERAGE(OFFSET(E330,0,0,window_size,1))+MAX(OFFSET(D330,0,0,window_size_max-1)))))</f>
        <v/>
      </c>
      <c r="G329" s="35" t="str">
        <f t="shared" ca="1" si="28"/>
        <v/>
      </c>
      <c r="H329" s="35">
        <f t="shared" ca="1" si="29"/>
        <v>361948.82911392406</v>
      </c>
      <c r="I329" s="35">
        <v>353816.17025164614</v>
      </c>
      <c r="J329" s="44">
        <v>158</v>
      </c>
      <c r="K329" s="35">
        <v>381274.01352970366</v>
      </c>
      <c r="L329" s="35">
        <f t="shared" ca="1" si="31"/>
        <v>1467643.4683500645</v>
      </c>
      <c r="M329" s="35">
        <f t="shared" ca="1" si="30"/>
        <v>3542551.8</v>
      </c>
      <c r="N329" s="35">
        <f ca="1">IF(VLOOKUP(A329,Calendar!A:E,5,FALSE)=0,"",IF(ISERROR(O329),minIMSM+add_margin,CEILING(MAX(OFFSET(M329,O329,0),OFFSET(L329,O329,0),minIMSM)+add_margin,roundto)))</f>
        <v>3600000</v>
      </c>
      <c r="O329" s="14">
        <f ca="1">IF(INDIRECT("Calendar!E"&amp;MATCH($A329,Calendar!A:A,0)-1),0,IF(INDIRECT("Calendar!E"&amp;MATCH($A329,Calendar!A:A,0)-2),1,2))</f>
        <v>0</v>
      </c>
    </row>
    <row r="330" spans="1:15" x14ac:dyDescent="0.25">
      <c r="A330" s="3">
        <v>44256</v>
      </c>
      <c r="B330" s="53">
        <v>-213923</v>
      </c>
      <c r="C330" s="53">
        <v>3845</v>
      </c>
      <c r="D330" s="35" t="str">
        <f t="shared" si="32"/>
        <v/>
      </c>
      <c r="E330" s="35" t="str">
        <f t="shared" ca="1" si="33"/>
        <v/>
      </c>
      <c r="F330" s="35" t="str">
        <f ca="1">IF(ISERROR(MATCH($A330,Calendar!$A$2:$A$2598,0)),"",
IF(VLOOKUP(A330,Calendar!$A$2:$D$2598,3)=0,"",
IF(ISERROR(AVERAGE(OFFSET(E331,0,0,window_size,1))),
IF(COUNTBLANK(OFFSET(E331,0,0,window_size_max-1))=window_size_max-1,"",MAX(OFFSET(D331,0,0,window_size_max-1))),
VLOOKUP(A330,Calendar!$A$2:$D$2598,3)*AVERAGE(OFFSET(E331,0,0,window_size,1))+MAX(OFFSET(D331,0,0,window_size_max-1)))))</f>
        <v/>
      </c>
      <c r="G330" s="35">
        <f t="shared" ca="1" si="28"/>
        <v>3845</v>
      </c>
      <c r="H330" s="35">
        <f t="shared" ca="1" si="29"/>
        <v>362737.59235668788</v>
      </c>
      <c r="I330" s="35">
        <v>352874.07105967076</v>
      </c>
      <c r="J330" s="44">
        <v>157</v>
      </c>
      <c r="K330" s="35">
        <v>380408.11884496745</v>
      </c>
      <c r="L330" s="35">
        <f t="shared" ca="1" si="31"/>
        <v>1465921.1370070935</v>
      </c>
      <c r="M330" s="35">
        <f t="shared" ca="1" si="30"/>
        <v>3542551.8</v>
      </c>
      <c r="N330" s="35">
        <f ca="1">IF(VLOOKUP(A330,Calendar!A:E,5,FALSE)=0,"",IF(ISERROR(O330),minIMSM+add_margin,CEILING(MAX(OFFSET(M330,O330,0),OFFSET(L330,O330,0),minIMSM)+add_margin,roundto)))</f>
        <v>3600000</v>
      </c>
      <c r="O330" s="14">
        <f ca="1">IF(INDIRECT("Calendar!E"&amp;MATCH($A330,Calendar!A:A,0)-1),0,IF(INDIRECT("Calendar!E"&amp;MATCH($A330,Calendar!A:A,0)-2),1,2))</f>
        <v>0</v>
      </c>
    </row>
    <row r="331" spans="1:15" x14ac:dyDescent="0.25">
      <c r="A331" s="3">
        <v>44253</v>
      </c>
      <c r="B331" s="53">
        <v>572786</v>
      </c>
      <c r="C331" s="53">
        <v>338518</v>
      </c>
      <c r="D331" s="35">
        <f t="shared" si="32"/>
        <v>572786</v>
      </c>
      <c r="E331" s="35" t="str">
        <f t="shared" ca="1" si="33"/>
        <v/>
      </c>
      <c r="F331" s="35" t="str">
        <f ca="1">IF(ISERROR(MATCH($A331,Calendar!$A$2:$A$2598,0)),"",
IF(VLOOKUP(A331,Calendar!$A$2:$D$2598,3)=0,"",
IF(ISERROR(AVERAGE(OFFSET(E332,0,0,window_size,1))),
IF(COUNTBLANK(OFFSET(E332,0,0,window_size_max-1))=window_size_max-1,"",MAX(OFFSET(D332,0,0,window_size_max-1))),
VLOOKUP(A331,Calendar!$A$2:$D$2598,3)*AVERAGE(OFFSET(E332,0,0,window_size,1))+MAX(OFFSET(D332,0,0,window_size_max-1)))))</f>
        <v/>
      </c>
      <c r="G331" s="35">
        <f t="shared" ref="G331:G394" ca="1" si="34">IF(AND(F331&lt;&gt;"",$J$3="YES",F331&gt;minIMSM),F331,IF(C331&gt;minIMSM,C331,""))</f>
        <v>338518</v>
      </c>
      <c r="H331" s="35">
        <f t="shared" ref="H331:H394" ca="1" si="35">IF($A331="","",IFERROR((AVERAGE(G332,INDIRECT("D" &amp; ROW(A333) &amp; ":D" &amp;  ROW(A333) + window_size-2))),0))</f>
        <v>361244.67307692306</v>
      </c>
      <c r="I331" s="35">
        <v>354309.75262109557</v>
      </c>
      <c r="J331" s="44">
        <v>156</v>
      </c>
      <c r="K331" s="35">
        <v>382051.52782547916</v>
      </c>
      <c r="L331" s="35">
        <f t="shared" ca="1" si="31"/>
        <v>1469194.1037708125</v>
      </c>
      <c r="M331" s="35">
        <f t="shared" ref="M331:M394" ca="1" si="36">IF($A331="","",beta*MAX(G332,INDIRECT("B" &amp; ROW(A333) &amp; ":B" &amp;  ROW(A333) + window_size_max-2)))</f>
        <v>3542551.8</v>
      </c>
      <c r="N331" s="35">
        <f ca="1">IF(VLOOKUP(A331,Calendar!A:E,5,FALSE)=0,"",IF(ISERROR(O331),minIMSM+add_margin,CEILING(MAX(OFFSET(M331,O331,0),OFFSET(L331,O331,0),minIMSM)+add_margin,roundto)))</f>
        <v>3600000</v>
      </c>
      <c r="O331" s="14">
        <f ca="1">IF(INDIRECT("Calendar!E"&amp;MATCH($A331,Calendar!A:A,0)-1),0,IF(INDIRECT("Calendar!E"&amp;MATCH($A331,Calendar!A:A,0)-2),1,2))</f>
        <v>0</v>
      </c>
    </row>
    <row r="332" spans="1:15" x14ac:dyDescent="0.25">
      <c r="A332" s="3">
        <v>44252</v>
      </c>
      <c r="B332" s="53">
        <v>599016</v>
      </c>
      <c r="C332" s="53">
        <v>341901</v>
      </c>
      <c r="D332" s="35">
        <f t="shared" si="32"/>
        <v>599016</v>
      </c>
      <c r="E332" s="35">
        <f t="shared" ca="1" si="33"/>
        <v>599016</v>
      </c>
      <c r="F332" s="35" t="str">
        <f ca="1">IF(ISERROR(MATCH($A332,Calendar!$A$2:$A$2598,0)),"",
IF(VLOOKUP(A332,Calendar!$A$2:$D$2598,3)=0,"",
IF(ISERROR(AVERAGE(OFFSET(E333,0,0,window_size,1))),
IF(COUNTBLANK(OFFSET(E333,0,0,window_size_max-1))=window_size_max-1,"",MAX(OFFSET(D333,0,0,window_size_max-1))),
VLOOKUP(A332,Calendar!$A$2:$D$2598,3)*AVERAGE(OFFSET(E333,0,0,window_size,1))+MAX(OFFSET(D333,0,0,window_size_max-1)))))</f>
        <v/>
      </c>
      <c r="G332" s="35">
        <f t="shared" ca="1" si="34"/>
        <v>341901</v>
      </c>
      <c r="H332" s="35">
        <f t="shared" ca="1" si="35"/>
        <v>358801.66451612901</v>
      </c>
      <c r="I332" s="35">
        <v>346037.85182502854</v>
      </c>
      <c r="J332" s="44">
        <v>155</v>
      </c>
      <c r="K332" s="35">
        <v>373066.04135308741</v>
      </c>
      <c r="L332" s="35">
        <f t="shared" ca="1" si="31"/>
        <v>1440693.1844400824</v>
      </c>
      <c r="M332" s="35">
        <f t="shared" ca="1" si="36"/>
        <v>3542551.8</v>
      </c>
      <c r="N332" s="35">
        <f ca="1">IF(VLOOKUP(A332,Calendar!A:E,5,FALSE)=0,"",IF(ISERROR(O332),minIMSM+add_margin,CEILING(MAX(OFFSET(M332,O332,0),OFFSET(L332,O332,0),minIMSM)+add_margin,roundto)))</f>
        <v>3600000</v>
      </c>
      <c r="O332" s="14">
        <f ca="1">IF(INDIRECT("Calendar!E"&amp;MATCH($A332,Calendar!A:A,0)-1),0,IF(INDIRECT("Calendar!E"&amp;MATCH($A332,Calendar!A:A,0)-2),1,2))</f>
        <v>0</v>
      </c>
    </row>
    <row r="333" spans="1:15" x14ac:dyDescent="0.25">
      <c r="A333" s="3">
        <v>44251</v>
      </c>
      <c r="B333" s="53">
        <v>1314157</v>
      </c>
      <c r="C333" s="53">
        <v>916147</v>
      </c>
      <c r="D333" s="35">
        <f t="shared" si="32"/>
        <v>1314157</v>
      </c>
      <c r="E333" s="35">
        <f t="shared" ca="1" si="33"/>
        <v>1314157</v>
      </c>
      <c r="F333" s="35" t="str">
        <f ca="1">IF(ISERROR(MATCH($A333,Calendar!$A$2:$A$2598,0)),"",
IF(VLOOKUP(A333,Calendar!$A$2:$D$2598,3)=0,"",
IF(ISERROR(AVERAGE(OFFSET(E334,0,0,window_size,1))),
IF(COUNTBLANK(OFFSET(E334,0,0,window_size_max-1))=window_size_max-1,"",MAX(OFFSET(D334,0,0,window_size_max-1))),
VLOOKUP(A333,Calendar!$A$2:$D$2598,3)*AVERAGE(OFFSET(E334,0,0,window_size,1))+MAX(OFFSET(D334,0,0,window_size_max-1)))))</f>
        <v/>
      </c>
      <c r="G333" s="35">
        <f t="shared" ca="1" si="34"/>
        <v>916147</v>
      </c>
      <c r="H333" s="35">
        <f t="shared" ca="1" si="35"/>
        <v>354848.80392156861</v>
      </c>
      <c r="I333" s="35">
        <v>345081.14355131786</v>
      </c>
      <c r="J333" s="44">
        <v>153</v>
      </c>
      <c r="K333" s="35">
        <v>372226.99489322351</v>
      </c>
      <c r="L333" s="35">
        <f t="shared" ca="1" si="31"/>
        <v>1434307.0891119167</v>
      </c>
      <c r="M333" s="35">
        <f t="shared" ca="1" si="36"/>
        <v>3542551.8</v>
      </c>
      <c r="N333" s="35">
        <f ca="1">IF(VLOOKUP(A333,Calendar!A:E,5,FALSE)=0,"",IF(ISERROR(O333),minIMSM+add_margin,CEILING(MAX(OFFSET(M333,O333,0),OFFSET(L333,O333,0),minIMSM)+add_margin,roundto)))</f>
        <v>3600000</v>
      </c>
      <c r="O333" s="14">
        <f ca="1">IF(INDIRECT("Calendar!E"&amp;MATCH($A333,Calendar!A:A,0)-1),0,IF(INDIRECT("Calendar!E"&amp;MATCH($A333,Calendar!A:A,0)-2),1,2))</f>
        <v>0</v>
      </c>
    </row>
    <row r="334" spans="1:15" x14ac:dyDescent="0.25">
      <c r="A334" s="3">
        <v>44250</v>
      </c>
      <c r="B334" s="53">
        <v>406244</v>
      </c>
      <c r="C334" s="53">
        <v>-161499</v>
      </c>
      <c r="D334" s="35">
        <f t="shared" si="32"/>
        <v>406244</v>
      </c>
      <c r="E334" s="35">
        <f t="shared" ca="1" si="33"/>
        <v>406244</v>
      </c>
      <c r="F334" s="35" t="str">
        <f ca="1">IF(ISERROR(MATCH($A334,Calendar!$A$2:$A$2598,0)),"",
IF(VLOOKUP(A334,Calendar!$A$2:$D$2598,3)=0,"",
IF(ISERROR(AVERAGE(OFFSET(E335,0,0,window_size,1))),
IF(COUNTBLANK(OFFSET(E335,0,0,window_size_max-1))=window_size_max-1,"",MAX(OFFSET(D335,0,0,window_size_max-1))),
VLOOKUP(A334,Calendar!$A$2:$D$2598,3)*AVERAGE(OFFSET(E335,0,0,window_size,1))+MAX(OFFSET(D335,0,0,window_size_max-1)))))</f>
        <v/>
      </c>
      <c r="G334" s="35" t="str">
        <f t="shared" ca="1" si="34"/>
        <v/>
      </c>
      <c r="H334" s="35">
        <f t="shared" ca="1" si="35"/>
        <v>355940.22222222225</v>
      </c>
      <c r="I334" s="35">
        <v>344436.69908108423</v>
      </c>
      <c r="J334" s="44">
        <v>153</v>
      </c>
      <c r="K334" s="35">
        <v>371531.85511809133</v>
      </c>
      <c r="L334" s="35">
        <f t="shared" ca="1" si="31"/>
        <v>1433382.6020646871</v>
      </c>
      <c r="M334" s="35">
        <f t="shared" ca="1" si="36"/>
        <v>3542551.8</v>
      </c>
      <c r="N334" s="35">
        <f ca="1">IF(VLOOKUP(A334,Calendar!A:E,5,FALSE)=0,"",IF(ISERROR(O334),minIMSM+add_margin,CEILING(MAX(OFFSET(M334,O334,0),OFFSET(L334,O334,0),minIMSM)+add_margin,roundto)))</f>
        <v>3600000</v>
      </c>
      <c r="O334" s="14">
        <f ca="1">IF(INDIRECT("Calendar!E"&amp;MATCH($A334,Calendar!A:A,0)-1),0,IF(INDIRECT("Calendar!E"&amp;MATCH($A334,Calendar!A:A,0)-2),1,2))</f>
        <v>0</v>
      </c>
    </row>
    <row r="335" spans="1:15" x14ac:dyDescent="0.25">
      <c r="A335" s="3">
        <v>44249</v>
      </c>
      <c r="B335" s="53">
        <v>188707</v>
      </c>
      <c r="C335" s="53">
        <v>355694</v>
      </c>
      <c r="D335" s="35">
        <f t="shared" si="32"/>
        <v>188707</v>
      </c>
      <c r="E335" s="35" t="str">
        <f t="shared" ca="1" si="33"/>
        <v/>
      </c>
      <c r="F335" s="35" t="str">
        <f ca="1">IF(ISERROR(MATCH($A335,Calendar!$A$2:$A$2598,0)),"",
IF(VLOOKUP(A335,Calendar!$A$2:$D$2598,3)=0,"",
IF(ISERROR(AVERAGE(OFFSET(E336,0,0,window_size,1))),
IF(COUNTBLANK(OFFSET(E336,0,0,window_size_max-1))=window_size_max-1,"",MAX(OFFSET(D336,0,0,window_size_max-1))),
VLOOKUP(A335,Calendar!$A$2:$D$2598,3)*AVERAGE(OFFSET(E336,0,0,window_size,1))+MAX(OFFSET(D336,0,0,window_size_max-1)))))</f>
        <v/>
      </c>
      <c r="G335" s="35">
        <f t="shared" ca="1" si="34"/>
        <v>355694</v>
      </c>
      <c r="H335" s="35">
        <f t="shared" ca="1" si="35"/>
        <v>355941.84210526315</v>
      </c>
      <c r="I335" s="35">
        <v>346651.19151308335</v>
      </c>
      <c r="J335" s="44">
        <v>152</v>
      </c>
      <c r="K335" s="35">
        <v>373995.40008829912</v>
      </c>
      <c r="L335" s="35">
        <f t="shared" ca="1" si="31"/>
        <v>1440528.5023613307</v>
      </c>
      <c r="M335" s="35">
        <f t="shared" ca="1" si="36"/>
        <v>3542551.8</v>
      </c>
      <c r="N335" s="35">
        <f ca="1">IF(VLOOKUP(A335,Calendar!A:E,5,FALSE)=0,"",IF(ISERROR(O335),minIMSM+add_margin,CEILING(MAX(OFFSET(M335,O335,0),OFFSET(L335,O335,0),minIMSM)+add_margin,roundto)))</f>
        <v>3600000</v>
      </c>
      <c r="O335" s="14">
        <f ca="1">IF(INDIRECT("Calendar!E"&amp;MATCH($A335,Calendar!A:A,0)-1),0,IF(INDIRECT("Calendar!E"&amp;MATCH($A335,Calendar!A:A,0)-2),1,2))</f>
        <v>0</v>
      </c>
    </row>
    <row r="336" spans="1:15" x14ac:dyDescent="0.25">
      <c r="A336" s="3">
        <v>44246</v>
      </c>
      <c r="B336" s="53">
        <v>-59255</v>
      </c>
      <c r="C336" s="53">
        <v>-63426</v>
      </c>
      <c r="D336" s="35" t="str">
        <f t="shared" si="32"/>
        <v/>
      </c>
      <c r="E336" s="35" t="str">
        <f t="shared" ca="1" si="33"/>
        <v/>
      </c>
      <c r="F336" s="35" t="str">
        <f ca="1">IF(ISERROR(MATCH($A336,Calendar!$A$2:$A$2598,0)),"",
IF(VLOOKUP(A336,Calendar!$A$2:$D$2598,3)=0,"",
IF(ISERROR(AVERAGE(OFFSET(E337,0,0,window_size,1))),
IF(COUNTBLANK(OFFSET(E337,0,0,window_size_max-1))=window_size_max-1,"",MAX(OFFSET(D337,0,0,window_size_max-1))),
VLOOKUP(A336,Calendar!$A$2:$D$2598,3)*AVERAGE(OFFSET(E337,0,0,window_size,1))+MAX(OFFSET(D337,0,0,window_size_max-1)))))</f>
        <v/>
      </c>
      <c r="G336" s="35" t="str">
        <f t="shared" ca="1" si="34"/>
        <v/>
      </c>
      <c r="H336" s="35">
        <f t="shared" ca="1" si="35"/>
        <v>355941.84210526315</v>
      </c>
      <c r="I336" s="35">
        <v>346651.19151308335</v>
      </c>
      <c r="J336" s="44">
        <v>152</v>
      </c>
      <c r="K336" s="35">
        <v>373995.40008829912</v>
      </c>
      <c r="L336" s="35">
        <f t="shared" ca="1" si="31"/>
        <v>1440528.5023613307</v>
      </c>
      <c r="M336" s="35">
        <f t="shared" ca="1" si="36"/>
        <v>3542551.8</v>
      </c>
      <c r="N336" s="35">
        <f ca="1">IF(VLOOKUP(A336,Calendar!A:E,5,FALSE)=0,"",IF(ISERROR(O336),minIMSM+add_margin,CEILING(MAX(OFFSET(M336,O336,0),OFFSET(L336,O336,0),minIMSM)+add_margin,roundto)))</f>
        <v>3600000</v>
      </c>
      <c r="O336" s="14">
        <f ca="1">IF(INDIRECT("Calendar!E"&amp;MATCH($A336,Calendar!A:A,0)-1),0,IF(INDIRECT("Calendar!E"&amp;MATCH($A336,Calendar!A:A,0)-2),1,2))</f>
        <v>0</v>
      </c>
    </row>
    <row r="337" spans="1:15" x14ac:dyDescent="0.25">
      <c r="A337" s="3">
        <v>44245</v>
      </c>
      <c r="B337" s="53">
        <v>-174321</v>
      </c>
      <c r="C337" s="53">
        <v>-95021</v>
      </c>
      <c r="D337" s="35" t="str">
        <f t="shared" si="32"/>
        <v/>
      </c>
      <c r="E337" s="35" t="str">
        <f t="shared" ca="1" si="33"/>
        <v/>
      </c>
      <c r="F337" s="35" t="str">
        <f ca="1">IF(ISERROR(MATCH($A337,Calendar!$A$2:$A$2598,0)),"",
IF(VLOOKUP(A337,Calendar!$A$2:$D$2598,3)=0,"",
IF(ISERROR(AVERAGE(OFFSET(E338,0,0,window_size,1))),
IF(COUNTBLANK(OFFSET(E338,0,0,window_size_max-1))=window_size_max-1,"",MAX(OFFSET(D338,0,0,window_size_max-1))),
VLOOKUP(A337,Calendar!$A$2:$D$2598,3)*AVERAGE(OFFSET(E338,0,0,window_size,1))+MAX(OFFSET(D338,0,0,window_size_max-1)))))</f>
        <v/>
      </c>
      <c r="G337" s="35" t="str">
        <f t="shared" ca="1" si="34"/>
        <v/>
      </c>
      <c r="H337" s="35">
        <f t="shared" ca="1" si="35"/>
        <v>355933.43421052629</v>
      </c>
      <c r="I337" s="35">
        <v>346658.69533692824</v>
      </c>
      <c r="J337" s="44">
        <v>152</v>
      </c>
      <c r="K337" s="35">
        <v>374003.49582161772</v>
      </c>
      <c r="L337" s="35">
        <f t="shared" ca="1" si="31"/>
        <v>1440543.5720932176</v>
      </c>
      <c r="M337" s="35">
        <f t="shared" ca="1" si="36"/>
        <v>3542551.8</v>
      </c>
      <c r="N337" s="35">
        <f ca="1">IF(VLOOKUP(A337,Calendar!A:E,5,FALSE)=0,"",IF(ISERROR(O337),minIMSM+add_margin,CEILING(MAX(OFFSET(M337,O337,0),OFFSET(L337,O337,0),minIMSM)+add_margin,roundto)))</f>
        <v>3600000</v>
      </c>
      <c r="O337" s="14">
        <f ca="1">IF(INDIRECT("Calendar!E"&amp;MATCH($A337,Calendar!A:A,0)-1),0,IF(INDIRECT("Calendar!E"&amp;MATCH($A337,Calendar!A:A,0)-2),1,2))</f>
        <v>0</v>
      </c>
    </row>
    <row r="338" spans="1:15" x14ac:dyDescent="0.25">
      <c r="A338" s="3">
        <v>44244</v>
      </c>
      <c r="B338" s="53">
        <v>219107</v>
      </c>
      <c r="C338" s="53">
        <v>217829</v>
      </c>
      <c r="D338" s="35">
        <f t="shared" si="32"/>
        <v>219107</v>
      </c>
      <c r="E338" s="35">
        <f t="shared" ca="1" si="33"/>
        <v>219107</v>
      </c>
      <c r="F338" s="35" t="str">
        <f ca="1">IF(ISERROR(MATCH($A338,Calendar!$A$2:$A$2598,0)),"",
IF(VLOOKUP(A338,Calendar!$A$2:$D$2598,3)=0,"",
IF(ISERROR(AVERAGE(OFFSET(E339,0,0,window_size,1))),
IF(COUNTBLANK(OFFSET(E339,0,0,window_size_max-1))=window_size_max-1,"",MAX(OFFSET(D339,0,0,window_size_max-1))),
VLOOKUP(A338,Calendar!$A$2:$D$2598,3)*AVERAGE(OFFSET(E339,0,0,window_size,1))+MAX(OFFSET(D339,0,0,window_size_max-1)))))</f>
        <v/>
      </c>
      <c r="G338" s="35">
        <f t="shared" ca="1" si="34"/>
        <v>217829</v>
      </c>
      <c r="H338" s="35">
        <f t="shared" ca="1" si="35"/>
        <v>355991.06622516556</v>
      </c>
      <c r="I338" s="35">
        <v>349415.52691337524</v>
      </c>
      <c r="J338" s="44">
        <v>151</v>
      </c>
      <c r="K338" s="35">
        <v>377027.87067364686</v>
      </c>
      <c r="L338" s="35">
        <f t="shared" ca="1" si="31"/>
        <v>1449371.8911787414</v>
      </c>
      <c r="M338" s="35">
        <f t="shared" ca="1" si="36"/>
        <v>3542551.8</v>
      </c>
      <c r="N338" s="35">
        <f ca="1">IF(VLOOKUP(A338,Calendar!A:E,5,FALSE)=0,"",IF(ISERROR(O338),minIMSM+add_margin,CEILING(MAX(OFFSET(M338,O338,0),OFFSET(L338,O338,0),minIMSM)+add_margin,roundto)))</f>
        <v>3600000</v>
      </c>
      <c r="O338" s="14">
        <f ca="1">IF(INDIRECT("Calendar!E"&amp;MATCH($A338,Calendar!A:A,0)-1),0,IF(INDIRECT("Calendar!E"&amp;MATCH($A338,Calendar!A:A,0)-2),1,2))</f>
        <v>0</v>
      </c>
    </row>
    <row r="339" spans="1:15" x14ac:dyDescent="0.25">
      <c r="A339" s="3">
        <v>44243</v>
      </c>
      <c r="B339" s="53">
        <v>234807</v>
      </c>
      <c r="C339" s="53">
        <v>105405</v>
      </c>
      <c r="D339" s="35">
        <f t="shared" si="32"/>
        <v>234807</v>
      </c>
      <c r="E339" s="35">
        <f t="shared" ca="1" si="33"/>
        <v>234807</v>
      </c>
      <c r="F339" s="35" t="str">
        <f ca="1">IF(ISERROR(MATCH($A339,Calendar!$A$2:$A$2598,0)),"",
IF(VLOOKUP(A339,Calendar!$A$2:$D$2598,3)=0,"",
IF(ISERROR(AVERAGE(OFFSET(E340,0,0,window_size,1))),
IF(COUNTBLANK(OFFSET(E340,0,0,window_size_max-1))=window_size_max-1,"",MAX(OFFSET(D340,0,0,window_size_max-1))),
VLOOKUP(A339,Calendar!$A$2:$D$2598,3)*AVERAGE(OFFSET(E340,0,0,window_size,1))+MAX(OFFSET(D340,0,0,window_size_max-1)))))</f>
        <v/>
      </c>
      <c r="G339" s="35">
        <f t="shared" ca="1" si="34"/>
        <v>105405</v>
      </c>
      <c r="H339" s="35">
        <f t="shared" ca="1" si="35"/>
        <v>357661.64</v>
      </c>
      <c r="I339" s="35">
        <v>350294.9338796321</v>
      </c>
      <c r="J339" s="44">
        <v>150</v>
      </c>
      <c r="K339" s="35">
        <v>377998.77564397902</v>
      </c>
      <c r="L339" s="35">
        <f t="shared" ca="1" si="31"/>
        <v>1453858.0893675392</v>
      </c>
      <c r="M339" s="35">
        <f t="shared" ca="1" si="36"/>
        <v>3542551.8</v>
      </c>
      <c r="N339" s="35">
        <f ca="1">IF(VLOOKUP(A339,Calendar!A:E,5,FALSE)=0,"",IF(ISERROR(O339),minIMSM+add_margin,CEILING(MAX(OFFSET(M339,O339,0),OFFSET(L339,O339,0),minIMSM)+add_margin,roundto)))</f>
        <v>3600000</v>
      </c>
      <c r="O339" s="14">
        <f ca="1">IF(INDIRECT("Calendar!E"&amp;MATCH($A339,Calendar!A:A,0)-1),0,IF(INDIRECT("Calendar!E"&amp;MATCH($A339,Calendar!A:A,0)-2),1,2))</f>
        <v>0</v>
      </c>
    </row>
    <row r="340" spans="1:15" x14ac:dyDescent="0.25">
      <c r="A340" s="3">
        <v>44242</v>
      </c>
      <c r="B340" s="53">
        <v>-149354</v>
      </c>
      <c r="C340" s="53">
        <v>-95598</v>
      </c>
      <c r="D340" s="35" t="str">
        <f t="shared" si="32"/>
        <v/>
      </c>
      <c r="E340" s="35" t="str">
        <f t="shared" ca="1" si="33"/>
        <v/>
      </c>
      <c r="F340" s="35" t="str">
        <f ca="1">IF(ISERROR(MATCH($A340,Calendar!$A$2:$A$2598,0)),"",
IF(VLOOKUP(A340,Calendar!$A$2:$D$2598,3)=0,"",
IF(ISERROR(AVERAGE(OFFSET(E341,0,0,window_size,1))),
IF(COUNTBLANK(OFFSET(E341,0,0,window_size_max-1))=window_size_max-1,"",MAX(OFFSET(D341,0,0,window_size_max-1))),
VLOOKUP(A340,Calendar!$A$2:$D$2598,3)*AVERAGE(OFFSET(E341,0,0,window_size,1))+MAX(OFFSET(D341,0,0,window_size_max-1)))))</f>
        <v/>
      </c>
      <c r="G340" s="35" t="str">
        <f t="shared" ca="1" si="34"/>
        <v/>
      </c>
      <c r="H340" s="35">
        <f t="shared" ca="1" si="35"/>
        <v>358003.18666666665</v>
      </c>
      <c r="I340" s="35">
        <v>350412.86481751094</v>
      </c>
      <c r="J340" s="44">
        <v>150</v>
      </c>
      <c r="K340" s="35">
        <v>378126.03340827225</v>
      </c>
      <c r="L340" s="35">
        <f t="shared" ca="1" si="31"/>
        <v>1454568.6835506563</v>
      </c>
      <c r="M340" s="35">
        <f t="shared" ca="1" si="36"/>
        <v>3542551.8</v>
      </c>
      <c r="N340" s="35">
        <f ca="1">IF(VLOOKUP(A340,Calendar!A:E,5,FALSE)=0,"",IF(ISERROR(O340),minIMSM+add_margin,CEILING(MAX(OFFSET(M340,O340,0),OFFSET(L340,O340,0),minIMSM)+add_margin,roundto)))</f>
        <v>3600000</v>
      </c>
      <c r="O340" s="14">
        <f ca="1">IF(INDIRECT("Calendar!E"&amp;MATCH($A340,Calendar!A:A,0)-1),0,IF(INDIRECT("Calendar!E"&amp;MATCH($A340,Calendar!A:A,0)-2),1,2))</f>
        <v>0</v>
      </c>
    </row>
    <row r="341" spans="1:15" x14ac:dyDescent="0.25">
      <c r="A341" s="3">
        <v>44239</v>
      </c>
      <c r="B341" s="53">
        <v>418578</v>
      </c>
      <c r="C341" s="53">
        <v>469810</v>
      </c>
      <c r="D341" s="35">
        <f t="shared" si="32"/>
        <v>418578</v>
      </c>
      <c r="E341" s="35" t="str">
        <f t="shared" ca="1" si="33"/>
        <v/>
      </c>
      <c r="F341" s="35" t="str">
        <f ca="1">IF(ISERROR(MATCH($A341,Calendar!$A$2:$A$2598,0)),"",
IF(VLOOKUP(A341,Calendar!$A$2:$D$2598,3)=0,"",
IF(ISERROR(AVERAGE(OFFSET(E342,0,0,window_size,1))),
IF(COUNTBLANK(OFFSET(E342,0,0,window_size_max-1))=window_size_max-1,"",MAX(OFFSET(D342,0,0,window_size_max-1))),
VLOOKUP(A341,Calendar!$A$2:$D$2598,3)*AVERAGE(OFFSET(E342,0,0,window_size,1))+MAX(OFFSET(D342,0,0,window_size_max-1)))))</f>
        <v/>
      </c>
      <c r="G341" s="35">
        <f t="shared" ca="1" si="34"/>
        <v>469810</v>
      </c>
      <c r="H341" s="35">
        <f t="shared" ca="1" si="35"/>
        <v>357252.80536912754</v>
      </c>
      <c r="I341" s="35">
        <v>352550.51695539232</v>
      </c>
      <c r="J341" s="44">
        <v>149</v>
      </c>
      <c r="K341" s="35">
        <v>380481.5969305819</v>
      </c>
      <c r="L341" s="35">
        <f t="shared" ca="1" si="31"/>
        <v>1460649.436467815</v>
      </c>
      <c r="M341" s="35">
        <f t="shared" ca="1" si="36"/>
        <v>3542551.8</v>
      </c>
      <c r="N341" s="35">
        <f ca="1">IF(VLOOKUP(A341,Calendar!A:E,5,FALSE)=0,"",IF(ISERROR(O341),minIMSM+add_margin,CEILING(MAX(OFFSET(M341,O341,0),OFFSET(L341,O341,0),minIMSM)+add_margin,roundto)))</f>
        <v>3600000</v>
      </c>
      <c r="O341" s="14">
        <f ca="1">IF(INDIRECT("Calendar!E"&amp;MATCH($A341,Calendar!A:A,0)-1),0,IF(INDIRECT("Calendar!E"&amp;MATCH($A341,Calendar!A:A,0)-2),1,2))</f>
        <v>0</v>
      </c>
    </row>
    <row r="342" spans="1:15" x14ac:dyDescent="0.25">
      <c r="A342" s="3">
        <v>44238</v>
      </c>
      <c r="B342" s="53">
        <v>-222929</v>
      </c>
      <c r="C342" s="53">
        <v>-534075</v>
      </c>
      <c r="D342" s="35" t="str">
        <f t="shared" si="32"/>
        <v/>
      </c>
      <c r="E342" s="35" t="str">
        <f t="shared" ca="1" si="33"/>
        <v/>
      </c>
      <c r="F342" s="35" t="str">
        <f ca="1">IF(ISERROR(MATCH($A342,Calendar!$A$2:$A$2598,0)),"",
IF(VLOOKUP(A342,Calendar!$A$2:$D$2598,3)=0,"",
IF(ISERROR(AVERAGE(OFFSET(E343,0,0,window_size,1))),
IF(COUNTBLANK(OFFSET(E343,0,0,window_size_max-1))=window_size_max-1,"",MAX(OFFSET(D343,0,0,window_size_max-1))),
VLOOKUP(A342,Calendar!$A$2:$D$2598,3)*AVERAGE(OFFSET(E343,0,0,window_size,1))+MAX(OFFSET(D343,0,0,window_size_max-1)))))</f>
        <v/>
      </c>
      <c r="G342" s="35" t="str">
        <f t="shared" ca="1" si="34"/>
        <v/>
      </c>
      <c r="H342" s="35">
        <f t="shared" ca="1" si="35"/>
        <v>357252.80536912754</v>
      </c>
      <c r="I342" s="35">
        <v>352550.51695539232</v>
      </c>
      <c r="J342" s="44">
        <v>149</v>
      </c>
      <c r="K342" s="35">
        <v>380481.5969305819</v>
      </c>
      <c r="L342" s="35">
        <f t="shared" ca="1" si="31"/>
        <v>1460649.436467815</v>
      </c>
      <c r="M342" s="35">
        <f t="shared" ca="1" si="36"/>
        <v>3542551.8</v>
      </c>
      <c r="N342" s="35">
        <f ca="1">IF(VLOOKUP(A342,Calendar!A:E,5,FALSE)=0,"",IF(ISERROR(O342),minIMSM+add_margin,CEILING(MAX(OFFSET(M342,O342,0),OFFSET(L342,O342,0),minIMSM)+add_margin,roundto)))</f>
        <v>3600000</v>
      </c>
      <c r="O342" s="14">
        <f ca="1">IF(INDIRECT("Calendar!E"&amp;MATCH($A342,Calendar!A:A,0)-1),0,IF(INDIRECT("Calendar!E"&amp;MATCH($A342,Calendar!A:A,0)-2),1,2))</f>
        <v>0</v>
      </c>
    </row>
    <row r="343" spans="1:15" x14ac:dyDescent="0.25">
      <c r="A343" s="3">
        <v>44237</v>
      </c>
      <c r="B343" s="53">
        <v>-1228528</v>
      </c>
      <c r="C343" s="53">
        <v>-772787</v>
      </c>
      <c r="D343" s="35" t="str">
        <f t="shared" si="32"/>
        <v/>
      </c>
      <c r="E343" s="35" t="str">
        <f t="shared" ca="1" si="33"/>
        <v/>
      </c>
      <c r="F343" s="35" t="str">
        <f ca="1">IF(ISERROR(MATCH($A343,Calendar!$A$2:$A$2598,0)),"",
IF(VLOOKUP(A343,Calendar!$A$2:$D$2598,3)=0,"",
IF(ISERROR(AVERAGE(OFFSET(E344,0,0,window_size,1))),
IF(COUNTBLANK(OFFSET(E344,0,0,window_size_max-1))=window_size_max-1,"",MAX(OFFSET(D344,0,0,window_size_max-1))),
VLOOKUP(A343,Calendar!$A$2:$D$2598,3)*AVERAGE(OFFSET(E344,0,0,window_size,1))+MAX(OFFSET(D344,0,0,window_size_max-1)))))</f>
        <v/>
      </c>
      <c r="G343" s="35" t="str">
        <f t="shared" ca="1" si="34"/>
        <v/>
      </c>
      <c r="H343" s="35">
        <f t="shared" ca="1" si="35"/>
        <v>356015.87333333335</v>
      </c>
      <c r="I343" s="35">
        <v>351061.59356035304</v>
      </c>
      <c r="J343" s="44">
        <v>150</v>
      </c>
      <c r="K343" s="35">
        <v>378826.06828403677</v>
      </c>
      <c r="L343" s="35">
        <f t="shared" ref="L343:L406" ca="1" si="37">IF($A343="","",H343+alpha*K343)</f>
        <v>1454611.4713570399</v>
      </c>
      <c r="M343" s="35">
        <f t="shared" ca="1" si="36"/>
        <v>3542551.8</v>
      </c>
      <c r="N343" s="35">
        <f ca="1">IF(VLOOKUP(A343,Calendar!A:E,5,FALSE)=0,"",IF(ISERROR(O343),minIMSM+add_margin,CEILING(MAX(OFFSET(M343,O343,0),OFFSET(L343,O343,0),minIMSM)+add_margin,roundto)))</f>
        <v>3600000</v>
      </c>
      <c r="O343" s="14">
        <f ca="1">IF(INDIRECT("Calendar!E"&amp;MATCH($A343,Calendar!A:A,0)-1),0,IF(INDIRECT("Calendar!E"&amp;MATCH($A343,Calendar!A:A,0)-2),1,2))</f>
        <v>0</v>
      </c>
    </row>
    <row r="344" spans="1:15" x14ac:dyDescent="0.25">
      <c r="A344" s="3">
        <v>44236</v>
      </c>
      <c r="B344" s="53">
        <v>-622521</v>
      </c>
      <c r="C344" s="53">
        <v>171713</v>
      </c>
      <c r="D344" s="35" t="str">
        <f t="shared" si="32"/>
        <v/>
      </c>
      <c r="E344" s="35" t="str">
        <f t="shared" ca="1" si="33"/>
        <v/>
      </c>
      <c r="F344" s="35" t="str">
        <f ca="1">IF(ISERROR(MATCH($A344,Calendar!$A$2:$A$2598,0)),"",
IF(VLOOKUP(A344,Calendar!$A$2:$D$2598,3)=0,"",
IF(ISERROR(AVERAGE(OFFSET(E345,0,0,window_size,1))),
IF(COUNTBLANK(OFFSET(E345,0,0,window_size_max-1))=window_size_max-1,"",MAX(OFFSET(D345,0,0,window_size_max-1))),
VLOOKUP(A344,Calendar!$A$2:$D$2598,3)*AVERAGE(OFFSET(E345,0,0,window_size,1))+MAX(OFFSET(D345,0,0,window_size_max-1)))))</f>
        <v/>
      </c>
      <c r="G344" s="35">
        <f t="shared" ca="1" si="34"/>
        <v>171713</v>
      </c>
      <c r="H344" s="35">
        <f t="shared" ca="1" si="35"/>
        <v>357252.80536912754</v>
      </c>
      <c r="I344" s="35">
        <v>352550.51695539232</v>
      </c>
      <c r="J344" s="44">
        <v>149</v>
      </c>
      <c r="K344" s="35">
        <v>380481.5969305819</v>
      </c>
      <c r="L344" s="35">
        <f t="shared" ca="1" si="37"/>
        <v>1460649.436467815</v>
      </c>
      <c r="M344" s="35">
        <f t="shared" ca="1" si="36"/>
        <v>3542551.8</v>
      </c>
      <c r="N344" s="35">
        <f ca="1">IF(VLOOKUP(A344,Calendar!A:E,5,FALSE)=0,"",IF(ISERROR(O344),minIMSM+add_margin,CEILING(MAX(OFFSET(M344,O344,0),OFFSET(L344,O344,0),minIMSM)+add_margin,roundto)))</f>
        <v>3600000</v>
      </c>
      <c r="O344" s="14">
        <f ca="1">IF(INDIRECT("Calendar!E"&amp;MATCH($A344,Calendar!A:A,0)-1),0,IF(INDIRECT("Calendar!E"&amp;MATCH($A344,Calendar!A:A,0)-2),1,2))</f>
        <v>0</v>
      </c>
    </row>
    <row r="345" spans="1:15" x14ac:dyDescent="0.25">
      <c r="A345" s="3">
        <v>44235</v>
      </c>
      <c r="B345" s="53">
        <v>-21882</v>
      </c>
      <c r="C345" s="53">
        <v>-330797</v>
      </c>
      <c r="D345" s="35" t="str">
        <f t="shared" si="32"/>
        <v/>
      </c>
      <c r="E345" s="35" t="str">
        <f t="shared" ca="1" si="33"/>
        <v/>
      </c>
      <c r="F345" s="35" t="str">
        <f ca="1">IF(ISERROR(MATCH($A345,Calendar!$A$2:$A$2598,0)),"",
IF(VLOOKUP(A345,Calendar!$A$2:$D$2598,3)=0,"",
IF(ISERROR(AVERAGE(OFFSET(E346,0,0,window_size,1))),
IF(COUNTBLANK(OFFSET(E346,0,0,window_size_max-1))=window_size_max-1,"",MAX(OFFSET(D346,0,0,window_size_max-1))),
VLOOKUP(A345,Calendar!$A$2:$D$2598,3)*AVERAGE(OFFSET(E346,0,0,window_size,1))+MAX(OFFSET(D346,0,0,window_size_max-1)))))</f>
        <v/>
      </c>
      <c r="G345" s="35" t="str">
        <f t="shared" ca="1" si="34"/>
        <v/>
      </c>
      <c r="H345" s="35">
        <f t="shared" ca="1" si="35"/>
        <v>357252.80536912754</v>
      </c>
      <c r="I345" s="35">
        <v>352550.51695539232</v>
      </c>
      <c r="J345" s="44">
        <v>149</v>
      </c>
      <c r="K345" s="35">
        <v>380481.5969305819</v>
      </c>
      <c r="L345" s="35">
        <f t="shared" ca="1" si="37"/>
        <v>1460649.436467815</v>
      </c>
      <c r="M345" s="35">
        <f t="shared" ca="1" si="36"/>
        <v>3542551.8</v>
      </c>
      <c r="N345" s="35">
        <f ca="1">IF(VLOOKUP(A345,Calendar!A:E,5,FALSE)=0,"",IF(ISERROR(O345),minIMSM+add_margin,CEILING(MAX(OFFSET(M345,O345,0),OFFSET(L345,O345,0),minIMSM)+add_margin,roundto)))</f>
        <v>3600000</v>
      </c>
      <c r="O345" s="14">
        <f ca="1">IF(INDIRECT("Calendar!E"&amp;MATCH($A345,Calendar!A:A,0)-1),0,IF(INDIRECT("Calendar!E"&amp;MATCH($A345,Calendar!A:A,0)-2),1,2))</f>
        <v>0</v>
      </c>
    </row>
    <row r="346" spans="1:15" x14ac:dyDescent="0.25">
      <c r="A346" s="3">
        <v>44232</v>
      </c>
      <c r="B346" s="53">
        <v>-490341</v>
      </c>
      <c r="C346" s="53">
        <v>-328476</v>
      </c>
      <c r="D346" s="35" t="str">
        <f t="shared" ref="D346:D409" si="38">IF(B346&gt;minIMSM,B346,"")</f>
        <v/>
      </c>
      <c r="E346" s="35" t="str">
        <f t="shared" ref="E346:E409" ca="1" si="39">IF(OR(A346=$A$11,A346=""),"",IF(AND(A345-A346=1,A346-A347=1),D346,""))</f>
        <v/>
      </c>
      <c r="F346" s="35" t="str">
        <f ca="1">IF(ISERROR(MATCH($A346,Calendar!$A$2:$A$2598,0)),"",
IF(VLOOKUP(A346,Calendar!$A$2:$D$2598,3)=0,"",
IF(ISERROR(AVERAGE(OFFSET(E347,0,0,window_size,1))),
IF(COUNTBLANK(OFFSET(E347,0,0,window_size_max-1))=window_size_max-1,"",MAX(OFFSET(D347,0,0,window_size_max-1))),
VLOOKUP(A346,Calendar!$A$2:$D$2598,3)*AVERAGE(OFFSET(E347,0,0,window_size,1))+MAX(OFFSET(D347,0,0,window_size_max-1)))))</f>
        <v/>
      </c>
      <c r="G346" s="35" t="str">
        <f t="shared" ca="1" si="34"/>
        <v/>
      </c>
      <c r="H346" s="35">
        <f t="shared" ca="1" si="35"/>
        <v>357252.80536912754</v>
      </c>
      <c r="I346" s="35">
        <v>352550.51695539232</v>
      </c>
      <c r="J346" s="44">
        <v>149</v>
      </c>
      <c r="K346" s="35">
        <v>380481.5969305819</v>
      </c>
      <c r="L346" s="35">
        <f t="shared" ca="1" si="37"/>
        <v>1460649.436467815</v>
      </c>
      <c r="M346" s="35">
        <f t="shared" ca="1" si="36"/>
        <v>3542551.8</v>
      </c>
      <c r="N346" s="35">
        <f ca="1">IF(VLOOKUP(A346,Calendar!A:E,5,FALSE)=0,"",IF(ISERROR(O346),minIMSM+add_margin,CEILING(MAX(OFFSET(M346,O346,0),OFFSET(L346,O346,0),minIMSM)+add_margin,roundto)))</f>
        <v>3600000</v>
      </c>
      <c r="O346" s="14">
        <f ca="1">IF(INDIRECT("Calendar!E"&amp;MATCH($A346,Calendar!A:A,0)-1),0,IF(INDIRECT("Calendar!E"&amp;MATCH($A346,Calendar!A:A,0)-2),1,2))</f>
        <v>0</v>
      </c>
    </row>
    <row r="347" spans="1:15" x14ac:dyDescent="0.25">
      <c r="A347" s="3">
        <v>44231</v>
      </c>
      <c r="B347" s="53">
        <v>-416231</v>
      </c>
      <c r="C347" s="53">
        <v>-175869</v>
      </c>
      <c r="D347" s="35" t="str">
        <f t="shared" si="38"/>
        <v/>
      </c>
      <c r="E347" s="35" t="str">
        <f t="shared" ca="1" si="39"/>
        <v/>
      </c>
      <c r="F347" s="35" t="str">
        <f ca="1">IF(ISERROR(MATCH($A347,Calendar!$A$2:$A$2598,0)),"",
IF(VLOOKUP(A347,Calendar!$A$2:$D$2598,3)=0,"",
IF(ISERROR(AVERAGE(OFFSET(E348,0,0,window_size,1))),
IF(COUNTBLANK(OFFSET(E348,0,0,window_size_max-1))=window_size_max-1,"",MAX(OFFSET(D348,0,0,window_size_max-1))),
VLOOKUP(A347,Calendar!$A$2:$D$2598,3)*AVERAGE(OFFSET(E348,0,0,window_size,1))+MAX(OFFSET(D348,0,0,window_size_max-1)))))</f>
        <v/>
      </c>
      <c r="G347" s="35" t="str">
        <f t="shared" ca="1" si="34"/>
        <v/>
      </c>
      <c r="H347" s="35">
        <f t="shared" ca="1" si="35"/>
        <v>357252.80536912754</v>
      </c>
      <c r="I347" s="35">
        <v>352550.51695539232</v>
      </c>
      <c r="J347" s="44">
        <v>149</v>
      </c>
      <c r="K347" s="35">
        <v>380481.5969305819</v>
      </c>
      <c r="L347" s="35">
        <f t="shared" ca="1" si="37"/>
        <v>1460649.436467815</v>
      </c>
      <c r="M347" s="35">
        <f t="shared" ca="1" si="36"/>
        <v>3542551.8</v>
      </c>
      <c r="N347" s="35">
        <f ca="1">IF(VLOOKUP(A347,Calendar!A:E,5,FALSE)=0,"",IF(ISERROR(O347),minIMSM+add_margin,CEILING(MAX(OFFSET(M347,O347,0),OFFSET(L347,O347,0),minIMSM)+add_margin,roundto)))</f>
        <v>3600000</v>
      </c>
      <c r="O347" s="14">
        <f ca="1">IF(INDIRECT("Calendar!E"&amp;MATCH($A347,Calendar!A:A,0)-1),0,IF(INDIRECT("Calendar!E"&amp;MATCH($A347,Calendar!A:A,0)-2),1,2))</f>
        <v>0</v>
      </c>
    </row>
    <row r="348" spans="1:15" x14ac:dyDescent="0.25">
      <c r="A348" s="3">
        <v>44230</v>
      </c>
      <c r="B348" s="53">
        <v>-871552</v>
      </c>
      <c r="C348" s="53">
        <v>-722299</v>
      </c>
      <c r="D348" s="35" t="str">
        <f t="shared" si="38"/>
        <v/>
      </c>
      <c r="E348" s="35" t="str">
        <f t="shared" ca="1" si="39"/>
        <v/>
      </c>
      <c r="F348" s="35" t="str">
        <f ca="1">IF(ISERROR(MATCH($A348,Calendar!$A$2:$A$2598,0)),"",
IF(VLOOKUP(A348,Calendar!$A$2:$D$2598,3)=0,"",
IF(ISERROR(AVERAGE(OFFSET(E349,0,0,window_size,1))),
IF(COUNTBLANK(OFFSET(E349,0,0,window_size_max-1))=window_size_max-1,"",MAX(OFFSET(D349,0,0,window_size_max-1))),
VLOOKUP(A348,Calendar!$A$2:$D$2598,3)*AVERAGE(OFFSET(E349,0,0,window_size,1))+MAX(OFFSET(D349,0,0,window_size_max-1)))))</f>
        <v/>
      </c>
      <c r="G348" s="35" t="str">
        <f t="shared" ca="1" si="34"/>
        <v/>
      </c>
      <c r="H348" s="35">
        <f t="shared" ca="1" si="35"/>
        <v>355527.32666666666</v>
      </c>
      <c r="I348" s="35">
        <v>351713.27442959865</v>
      </c>
      <c r="J348" s="44">
        <v>150</v>
      </c>
      <c r="K348" s="35">
        <v>379529.28876158467</v>
      </c>
      <c r="L348" s="35">
        <f t="shared" ca="1" si="37"/>
        <v>1456162.2640752622</v>
      </c>
      <c r="M348" s="35">
        <f t="shared" ca="1" si="36"/>
        <v>3542551.8</v>
      </c>
      <c r="N348" s="35">
        <f ca="1">IF(VLOOKUP(A348,Calendar!A:E,5,FALSE)=0,"",IF(ISERROR(O348),minIMSM+add_margin,CEILING(MAX(OFFSET(M348,O348,0),OFFSET(L348,O348,0),minIMSM)+add_margin,roundto)))</f>
        <v>3600000</v>
      </c>
      <c r="O348" s="14">
        <f ca="1">IF(INDIRECT("Calendar!E"&amp;MATCH($A348,Calendar!A:A,0)-1),0,IF(INDIRECT("Calendar!E"&amp;MATCH($A348,Calendar!A:A,0)-2),1,2))</f>
        <v>0</v>
      </c>
    </row>
    <row r="349" spans="1:15" x14ac:dyDescent="0.25">
      <c r="A349" s="3">
        <v>44229</v>
      </c>
      <c r="B349" s="53">
        <v>-671101</v>
      </c>
      <c r="C349" s="53">
        <v>98431</v>
      </c>
      <c r="D349" s="35" t="str">
        <f t="shared" si="38"/>
        <v/>
      </c>
      <c r="E349" s="35" t="str">
        <f t="shared" ca="1" si="39"/>
        <v/>
      </c>
      <c r="F349" s="35" t="str">
        <f ca="1">IF(ISERROR(MATCH($A349,Calendar!$A$2:$A$2598,0)),"",
IF(VLOOKUP(A349,Calendar!$A$2:$D$2598,3)=0,"",
IF(ISERROR(AVERAGE(OFFSET(E350,0,0,window_size,1))),
IF(COUNTBLANK(OFFSET(E350,0,0,window_size_max-1))=window_size_max-1,"",MAX(OFFSET(D350,0,0,window_size_max-1))),
VLOOKUP(A349,Calendar!$A$2:$D$2598,3)*AVERAGE(OFFSET(E350,0,0,window_size,1))+MAX(OFFSET(D350,0,0,window_size_max-1)))))</f>
        <v/>
      </c>
      <c r="G349" s="35">
        <f t="shared" ca="1" si="34"/>
        <v>98431</v>
      </c>
      <c r="H349" s="35">
        <f t="shared" ca="1" si="35"/>
        <v>357252.80536912754</v>
      </c>
      <c r="I349" s="35">
        <v>352550.51695539232</v>
      </c>
      <c r="J349" s="44">
        <v>149</v>
      </c>
      <c r="K349" s="35">
        <v>380481.5969305819</v>
      </c>
      <c r="L349" s="35">
        <f t="shared" ca="1" si="37"/>
        <v>1460649.436467815</v>
      </c>
      <c r="M349" s="35">
        <f t="shared" ca="1" si="36"/>
        <v>3542551.8</v>
      </c>
      <c r="N349" s="35">
        <f ca="1">IF(VLOOKUP(A349,Calendar!A:E,5,FALSE)=0,"",IF(ISERROR(O349),minIMSM+add_margin,CEILING(MAX(OFFSET(M349,O349,0),OFFSET(L349,O349,0),minIMSM)+add_margin,roundto)))</f>
        <v>3600000</v>
      </c>
      <c r="O349" s="14">
        <f ca="1">IF(INDIRECT("Calendar!E"&amp;MATCH($A349,Calendar!A:A,0)-1),0,IF(INDIRECT("Calendar!E"&amp;MATCH($A349,Calendar!A:A,0)-2),1,2))</f>
        <v>0</v>
      </c>
    </row>
    <row r="350" spans="1:15" x14ac:dyDescent="0.25">
      <c r="A350" s="3">
        <v>44228</v>
      </c>
      <c r="B350" s="53">
        <v>-101025</v>
      </c>
      <c r="C350" s="53">
        <v>-84560</v>
      </c>
      <c r="D350" s="35" t="str">
        <f t="shared" si="38"/>
        <v/>
      </c>
      <c r="E350" s="35" t="str">
        <f t="shared" ca="1" si="39"/>
        <v/>
      </c>
      <c r="F350" s="35" t="str">
        <f ca="1">IF(ISERROR(MATCH($A350,Calendar!$A$2:$A$2598,0)),"",
IF(VLOOKUP(A350,Calendar!$A$2:$D$2598,3)=0,"",
IF(ISERROR(AVERAGE(OFFSET(E351,0,0,window_size,1))),
IF(COUNTBLANK(OFFSET(E351,0,0,window_size_max-1))=window_size_max-1,"",MAX(OFFSET(D351,0,0,window_size_max-1))),
VLOOKUP(A350,Calendar!$A$2:$D$2598,3)*AVERAGE(OFFSET(E351,0,0,window_size,1))+MAX(OFFSET(D351,0,0,window_size_max-1)))))</f>
        <v/>
      </c>
      <c r="G350" s="35" t="str">
        <f t="shared" ca="1" si="34"/>
        <v/>
      </c>
      <c r="H350" s="35">
        <f t="shared" ca="1" si="35"/>
        <v>357252.80536912754</v>
      </c>
      <c r="I350" s="35">
        <v>352550.51695539232</v>
      </c>
      <c r="J350" s="44">
        <v>149</v>
      </c>
      <c r="K350" s="35">
        <v>380481.5969305819</v>
      </c>
      <c r="L350" s="35">
        <f t="shared" ca="1" si="37"/>
        <v>1460649.436467815</v>
      </c>
      <c r="M350" s="35">
        <f t="shared" ca="1" si="36"/>
        <v>3542551.8</v>
      </c>
      <c r="N350" s="35">
        <f ca="1">IF(VLOOKUP(A350,Calendar!A:E,5,FALSE)=0,"",IF(ISERROR(O350),minIMSM+add_margin,CEILING(MAX(OFFSET(M350,O350,0),OFFSET(L350,O350,0),minIMSM)+add_margin,roundto)))</f>
        <v>3600000</v>
      </c>
      <c r="O350" s="14">
        <f ca="1">IF(INDIRECT("Calendar!E"&amp;MATCH($A350,Calendar!A:A,0)-1),0,IF(INDIRECT("Calendar!E"&amp;MATCH($A350,Calendar!A:A,0)-2),1,2))</f>
        <v>0</v>
      </c>
    </row>
    <row r="351" spans="1:15" x14ac:dyDescent="0.25">
      <c r="A351" s="3">
        <v>44225</v>
      </c>
      <c r="B351" s="53">
        <v>-296758</v>
      </c>
      <c r="C351" s="53">
        <v>-335245</v>
      </c>
      <c r="D351" s="35" t="str">
        <f t="shared" si="38"/>
        <v/>
      </c>
      <c r="E351" s="35" t="str">
        <f t="shared" ca="1" si="39"/>
        <v/>
      </c>
      <c r="F351" s="35" t="str">
        <f ca="1">IF(ISERROR(MATCH($A351,Calendar!$A$2:$A$2598,0)),"",
IF(VLOOKUP(A351,Calendar!$A$2:$D$2598,3)=0,"",
IF(ISERROR(AVERAGE(OFFSET(E352,0,0,window_size,1))),
IF(COUNTBLANK(OFFSET(E352,0,0,window_size_max-1))=window_size_max-1,"",MAX(OFFSET(D352,0,0,window_size_max-1))),
VLOOKUP(A351,Calendar!$A$2:$D$2598,3)*AVERAGE(OFFSET(E352,0,0,window_size,1))+MAX(OFFSET(D352,0,0,window_size_max-1)))))</f>
        <v/>
      </c>
      <c r="G351" s="35" t="str">
        <f t="shared" ca="1" si="34"/>
        <v/>
      </c>
      <c r="H351" s="35">
        <f t="shared" ca="1" si="35"/>
        <v>357252.80536912754</v>
      </c>
      <c r="I351" s="35">
        <v>352550.51695539232</v>
      </c>
      <c r="J351" s="44">
        <v>149</v>
      </c>
      <c r="K351" s="35">
        <v>380481.5969305819</v>
      </c>
      <c r="L351" s="35">
        <f t="shared" ca="1" si="37"/>
        <v>1460649.436467815</v>
      </c>
      <c r="M351" s="35">
        <f t="shared" ca="1" si="36"/>
        <v>3542551.8</v>
      </c>
      <c r="N351" s="35">
        <f ca="1">IF(VLOOKUP(A351,Calendar!A:E,5,FALSE)=0,"",IF(ISERROR(O351),minIMSM+add_margin,CEILING(MAX(OFFSET(M351,O351,0),OFFSET(L351,O351,0),minIMSM)+add_margin,roundto)))</f>
        <v>3600000</v>
      </c>
      <c r="O351" s="14">
        <f ca="1">IF(INDIRECT("Calendar!E"&amp;MATCH($A351,Calendar!A:A,0)-1),0,IF(INDIRECT("Calendar!E"&amp;MATCH($A351,Calendar!A:A,0)-2),1,2))</f>
        <v>0</v>
      </c>
    </row>
    <row r="352" spans="1:15" x14ac:dyDescent="0.25">
      <c r="A352" s="3">
        <v>44224</v>
      </c>
      <c r="B352" s="53">
        <v>-663625</v>
      </c>
      <c r="C352" s="53">
        <v>-547683</v>
      </c>
      <c r="D352" s="35" t="str">
        <f t="shared" si="38"/>
        <v/>
      </c>
      <c r="E352" s="35" t="str">
        <f t="shared" ca="1" si="39"/>
        <v/>
      </c>
      <c r="F352" s="35" t="str">
        <f ca="1">IF(ISERROR(MATCH($A352,Calendar!$A$2:$A$2598,0)),"",
IF(VLOOKUP(A352,Calendar!$A$2:$D$2598,3)=0,"",
IF(ISERROR(AVERAGE(OFFSET(E353,0,0,window_size,1))),
IF(COUNTBLANK(OFFSET(E353,0,0,window_size_max-1))=window_size_max-1,"",MAX(OFFSET(D353,0,0,window_size_max-1))),
VLOOKUP(A352,Calendar!$A$2:$D$2598,3)*AVERAGE(OFFSET(E353,0,0,window_size,1))+MAX(OFFSET(D353,0,0,window_size_max-1)))))</f>
        <v/>
      </c>
      <c r="G352" s="35" t="str">
        <f t="shared" ca="1" si="34"/>
        <v/>
      </c>
      <c r="H352" s="35">
        <f t="shared" ca="1" si="35"/>
        <v>357960.21476510068</v>
      </c>
      <c r="I352" s="35">
        <v>352117.96750082239</v>
      </c>
      <c r="J352" s="44">
        <v>149</v>
      </c>
      <c r="K352" s="35">
        <v>380014.7784200107</v>
      </c>
      <c r="L352" s="35">
        <f t="shared" ca="1" si="37"/>
        <v>1460003.0721831317</v>
      </c>
      <c r="M352" s="35">
        <f t="shared" ca="1" si="36"/>
        <v>3542551.8</v>
      </c>
      <c r="N352" s="35">
        <f ca="1">IF(VLOOKUP(A352,Calendar!A:E,5,FALSE)=0,"",IF(ISERROR(O352),minIMSM+add_margin,CEILING(MAX(OFFSET(M352,O352,0),OFFSET(L352,O352,0),minIMSM)+add_margin,roundto)))</f>
        <v>3600000</v>
      </c>
      <c r="O352" s="14">
        <f ca="1">IF(INDIRECT("Calendar!E"&amp;MATCH($A352,Calendar!A:A,0)-1),0,IF(INDIRECT("Calendar!E"&amp;MATCH($A352,Calendar!A:A,0)-2),1,2))</f>
        <v>0</v>
      </c>
    </row>
    <row r="353" spans="1:15" x14ac:dyDescent="0.25">
      <c r="A353" s="3">
        <v>44223</v>
      </c>
      <c r="B353" s="53">
        <v>216516</v>
      </c>
      <c r="C353" s="53">
        <v>321920</v>
      </c>
      <c r="D353" s="35">
        <f t="shared" si="38"/>
        <v>216516</v>
      </c>
      <c r="E353" s="35">
        <f t="shared" ca="1" si="39"/>
        <v>216516</v>
      </c>
      <c r="F353" s="35" t="str">
        <f ca="1">IF(ISERROR(MATCH($A353,Calendar!$A$2:$A$2598,0)),"",
IF(VLOOKUP(A353,Calendar!$A$2:$D$2598,3)=0,"",
IF(ISERROR(AVERAGE(OFFSET(E354,0,0,window_size,1))),
IF(COUNTBLANK(OFFSET(E354,0,0,window_size_max-1))=window_size_max-1,"",MAX(OFFSET(D354,0,0,window_size_max-1))),
VLOOKUP(A353,Calendar!$A$2:$D$2598,3)*AVERAGE(OFFSET(E354,0,0,window_size,1))+MAX(OFFSET(D354,0,0,window_size_max-1)))))</f>
        <v/>
      </c>
      <c r="G353" s="35">
        <f t="shared" ca="1" si="34"/>
        <v>321920</v>
      </c>
      <c r="H353" s="35">
        <f t="shared" ca="1" si="35"/>
        <v>355833.59459459462</v>
      </c>
      <c r="I353" s="35">
        <v>354229.9193372039</v>
      </c>
      <c r="J353" s="44">
        <v>148</v>
      </c>
      <c r="K353" s="35">
        <v>382371.09552915965</v>
      </c>
      <c r="L353" s="35">
        <f t="shared" ca="1" si="37"/>
        <v>1464709.7716291575</v>
      </c>
      <c r="M353" s="35">
        <f t="shared" ca="1" si="36"/>
        <v>3542551.8</v>
      </c>
      <c r="N353" s="35">
        <f ca="1">IF(VLOOKUP(A353,Calendar!A:E,5,FALSE)=0,"",IF(ISERROR(O353),minIMSM+add_margin,CEILING(MAX(OFFSET(M353,O353,0),OFFSET(L353,O353,0),minIMSM)+add_margin,roundto)))</f>
        <v>3600000</v>
      </c>
      <c r="O353" s="14">
        <f ca="1">IF(INDIRECT("Calendar!E"&amp;MATCH($A353,Calendar!A:A,0)-1),0,IF(INDIRECT("Calendar!E"&amp;MATCH($A353,Calendar!A:A,0)-2),1,2))</f>
        <v>0</v>
      </c>
    </row>
    <row r="354" spans="1:15" x14ac:dyDescent="0.25">
      <c r="A354" s="3">
        <v>44222</v>
      </c>
      <c r="B354" s="53">
        <v>565920</v>
      </c>
      <c r="C354" s="53">
        <v>215140</v>
      </c>
      <c r="D354" s="35">
        <f t="shared" si="38"/>
        <v>565920</v>
      </c>
      <c r="E354" s="35">
        <f t="shared" ca="1" si="39"/>
        <v>565920</v>
      </c>
      <c r="F354" s="35" t="str">
        <f ca="1">IF(ISERROR(MATCH($A354,Calendar!$A$2:$A$2598,0)),"",
IF(VLOOKUP(A354,Calendar!$A$2:$D$2598,3)=0,"",
IF(ISERROR(AVERAGE(OFFSET(E355,0,0,window_size,1))),
IF(COUNTBLANK(OFFSET(E355,0,0,window_size_max-1))=window_size_max-1,"",MAX(OFFSET(D355,0,0,window_size_max-1))),
VLOOKUP(A354,Calendar!$A$2:$D$2598,3)*AVERAGE(OFFSET(E355,0,0,window_size,1))+MAX(OFFSET(D355,0,0,window_size_max-1)))))</f>
        <v/>
      </c>
      <c r="G354" s="35">
        <f t="shared" ca="1" si="34"/>
        <v>215140</v>
      </c>
      <c r="H354" s="35">
        <f t="shared" ca="1" si="35"/>
        <v>355108.22448979592</v>
      </c>
      <c r="I354" s="35">
        <v>354315.55436265899</v>
      </c>
      <c r="J354" s="44">
        <v>147</v>
      </c>
      <c r="K354" s="35">
        <v>382542.83944008237</v>
      </c>
      <c r="L354" s="35">
        <f t="shared" ca="1" si="37"/>
        <v>1464482.4588660349</v>
      </c>
      <c r="M354" s="35">
        <f t="shared" ca="1" si="36"/>
        <v>3542551.8</v>
      </c>
      <c r="N354" s="35">
        <f ca="1">IF(VLOOKUP(A354,Calendar!A:E,5,FALSE)=0,"",IF(ISERROR(O354),minIMSM+add_margin,CEILING(MAX(OFFSET(M354,O354,0),OFFSET(L354,O354,0),minIMSM)+add_margin,roundto)))</f>
        <v>3600000</v>
      </c>
      <c r="O354" s="14">
        <f ca="1">IF(INDIRECT("Calendar!E"&amp;MATCH($A354,Calendar!A:A,0)-1),0,IF(INDIRECT("Calendar!E"&amp;MATCH($A354,Calendar!A:A,0)-2),1,2))</f>
        <v>0</v>
      </c>
    </row>
    <row r="355" spans="1:15" x14ac:dyDescent="0.25">
      <c r="A355" s="3">
        <v>44221</v>
      </c>
      <c r="B355" s="53">
        <v>695885</v>
      </c>
      <c r="C355" s="53">
        <v>448562</v>
      </c>
      <c r="D355" s="35">
        <f t="shared" si="38"/>
        <v>695885</v>
      </c>
      <c r="E355" s="35" t="str">
        <f t="shared" ca="1" si="39"/>
        <v/>
      </c>
      <c r="F355" s="35" t="str">
        <f ca="1">IF(ISERROR(MATCH($A355,Calendar!$A$2:$A$2598,0)),"",
IF(VLOOKUP(A355,Calendar!$A$2:$D$2598,3)=0,"",
IF(ISERROR(AVERAGE(OFFSET(E356,0,0,window_size,1))),
IF(COUNTBLANK(OFFSET(E356,0,0,window_size_max-1))=window_size_max-1,"",MAX(OFFSET(D356,0,0,window_size_max-1))),
VLOOKUP(A355,Calendar!$A$2:$D$2598,3)*AVERAGE(OFFSET(E356,0,0,window_size,1))+MAX(OFFSET(D356,0,0,window_size_max-1)))))</f>
        <v/>
      </c>
      <c r="G355" s="35">
        <f t="shared" ca="1" si="34"/>
        <v>448562</v>
      </c>
      <c r="H355" s="35">
        <f t="shared" ca="1" si="35"/>
        <v>352086.6369863014</v>
      </c>
      <c r="I355" s="35">
        <v>357549.04201194487</v>
      </c>
      <c r="J355" s="44">
        <v>146</v>
      </c>
      <c r="K355" s="35">
        <v>386150.65169922216</v>
      </c>
      <c r="L355" s="35">
        <f t="shared" ca="1" si="37"/>
        <v>1471923.5269140457</v>
      </c>
      <c r="M355" s="35">
        <f t="shared" ca="1" si="36"/>
        <v>3542551.8</v>
      </c>
      <c r="N355" s="35">
        <f ca="1">IF(VLOOKUP(A355,Calendar!A:E,5,FALSE)=0,"",IF(ISERROR(O355),minIMSM+add_margin,CEILING(MAX(OFFSET(M355,O355,0),OFFSET(L355,O355,0),minIMSM)+add_margin,roundto)))</f>
        <v>3600000</v>
      </c>
      <c r="O355" s="14">
        <f ca="1">IF(INDIRECT("Calendar!E"&amp;MATCH($A355,Calendar!A:A,0)-1),0,IF(INDIRECT("Calendar!E"&amp;MATCH($A355,Calendar!A:A,0)-2),1,2))</f>
        <v>0</v>
      </c>
    </row>
    <row r="356" spans="1:15" x14ac:dyDescent="0.25">
      <c r="A356" s="3">
        <v>44218</v>
      </c>
      <c r="B356" s="53">
        <v>471398</v>
      </c>
      <c r="C356" s="53">
        <v>123700</v>
      </c>
      <c r="D356" s="35">
        <f t="shared" si="38"/>
        <v>471398</v>
      </c>
      <c r="E356" s="35" t="str">
        <f t="shared" ca="1" si="39"/>
        <v/>
      </c>
      <c r="F356" s="35" t="str">
        <f ca="1">IF(ISERROR(MATCH($A356,Calendar!$A$2:$A$2598,0)),"",
IF(VLOOKUP(A356,Calendar!$A$2:$D$2598,3)=0,"",
IF(ISERROR(AVERAGE(OFFSET(E357,0,0,window_size,1))),
IF(COUNTBLANK(OFFSET(E357,0,0,window_size_max-1))=window_size_max-1,"",MAX(OFFSET(D357,0,0,window_size_max-1))),
VLOOKUP(A356,Calendar!$A$2:$D$2598,3)*AVERAGE(OFFSET(E357,0,0,window_size,1))+MAX(OFFSET(D357,0,0,window_size_max-1)))))</f>
        <v/>
      </c>
      <c r="G356" s="35">
        <f t="shared" ca="1" si="34"/>
        <v>123700</v>
      </c>
      <c r="H356" s="35">
        <f t="shared" ca="1" si="35"/>
        <v>352415.27586206899</v>
      </c>
      <c r="I356" s="35">
        <v>360274.92974291992</v>
      </c>
      <c r="J356" s="44">
        <v>145</v>
      </c>
      <c r="K356" s="35">
        <v>389146.62472699577</v>
      </c>
      <c r="L356" s="35">
        <f t="shared" ca="1" si="37"/>
        <v>1480940.4875703566</v>
      </c>
      <c r="M356" s="35">
        <f t="shared" ca="1" si="36"/>
        <v>3542551.8</v>
      </c>
      <c r="N356" s="35">
        <f ca="1">IF(VLOOKUP(A356,Calendar!A:E,5,FALSE)=0,"",IF(ISERROR(O356),minIMSM+add_margin,CEILING(MAX(OFFSET(M356,O356,0),OFFSET(L356,O356,0),minIMSM)+add_margin,roundto)))</f>
        <v>3600000</v>
      </c>
      <c r="O356" s="14">
        <f ca="1">IF(INDIRECT("Calendar!E"&amp;MATCH($A356,Calendar!A:A,0)-1),0,IF(INDIRECT("Calendar!E"&amp;MATCH($A356,Calendar!A:A,0)-2),1,2))</f>
        <v>0</v>
      </c>
    </row>
    <row r="357" spans="1:15" x14ac:dyDescent="0.25">
      <c r="A357" s="3">
        <v>44217</v>
      </c>
      <c r="B357" s="53">
        <v>232584</v>
      </c>
      <c r="C357" s="53">
        <v>51850</v>
      </c>
      <c r="D357" s="35">
        <f t="shared" si="38"/>
        <v>232584</v>
      </c>
      <c r="E357" s="35">
        <f t="shared" ca="1" si="39"/>
        <v>232584</v>
      </c>
      <c r="F357" s="35" t="str">
        <f ca="1">IF(ISERROR(MATCH($A357,Calendar!$A$2:$A$2598,0)),"",
IF(VLOOKUP(A357,Calendar!$A$2:$D$2598,3)=0,"",
IF(ISERROR(AVERAGE(OFFSET(E358,0,0,window_size,1))),
IF(COUNTBLANK(OFFSET(E358,0,0,window_size_max-1))=window_size_max-1,"",MAX(OFFSET(D358,0,0,window_size_max-1))),
VLOOKUP(A357,Calendar!$A$2:$D$2598,3)*AVERAGE(OFFSET(E358,0,0,window_size,1))+MAX(OFFSET(D358,0,0,window_size_max-1)))))</f>
        <v/>
      </c>
      <c r="G357" s="35">
        <f t="shared" ca="1" si="34"/>
        <v>51850</v>
      </c>
      <c r="H357" s="35">
        <f t="shared" ca="1" si="35"/>
        <v>352606.51388888888</v>
      </c>
      <c r="I357" s="35">
        <v>346149.64567744359</v>
      </c>
      <c r="J357" s="44">
        <v>144</v>
      </c>
      <c r="K357" s="35">
        <v>373932.09633432783</v>
      </c>
      <c r="L357" s="35">
        <f t="shared" ca="1" si="37"/>
        <v>1437009.5932584396</v>
      </c>
      <c r="M357" s="35">
        <f t="shared" ca="1" si="36"/>
        <v>3542551.8</v>
      </c>
      <c r="N357" s="35">
        <f ca="1">IF(VLOOKUP(A357,Calendar!A:E,5,FALSE)=0,"",IF(ISERROR(O357),minIMSM+add_margin,CEILING(MAX(OFFSET(M357,O357,0),OFFSET(L357,O357,0),minIMSM)+add_margin,roundto)))</f>
        <v>3600000</v>
      </c>
      <c r="O357" s="14">
        <f ca="1">IF(INDIRECT("Calendar!E"&amp;MATCH($A357,Calendar!A:A,0)-1),0,IF(INDIRECT("Calendar!E"&amp;MATCH($A357,Calendar!A:A,0)-2),1,2))</f>
        <v>0</v>
      </c>
    </row>
    <row r="358" spans="1:15" x14ac:dyDescent="0.25">
      <c r="A358" s="3">
        <v>44216</v>
      </c>
      <c r="B358" s="53">
        <v>1957089</v>
      </c>
      <c r="C358" s="53">
        <v>1684062</v>
      </c>
      <c r="D358" s="35">
        <f t="shared" si="38"/>
        <v>1957089</v>
      </c>
      <c r="E358" s="35">
        <f t="shared" ca="1" si="39"/>
        <v>1957089</v>
      </c>
      <c r="F358" s="35" t="str">
        <f ca="1">IF(ISERROR(MATCH($A358,Calendar!$A$2:$A$2598,0)),"",
IF(VLOOKUP(A358,Calendar!$A$2:$D$2598,3)=0,"",
IF(ISERROR(AVERAGE(OFFSET(E359,0,0,window_size,1))),
IF(COUNTBLANK(OFFSET(E359,0,0,window_size_max-1))=window_size_max-1,"",MAX(OFFSET(D359,0,0,window_size_max-1))),
VLOOKUP(A358,Calendar!$A$2:$D$2598,3)*AVERAGE(OFFSET(E359,0,0,window_size,1))+MAX(OFFSET(D359,0,0,window_size_max-1)))))</f>
        <v/>
      </c>
      <c r="G358" s="35">
        <f t="shared" ca="1" si="34"/>
        <v>1684062</v>
      </c>
      <c r="H358" s="35">
        <f t="shared" ca="1" si="35"/>
        <v>332356.91608391609</v>
      </c>
      <c r="I358" s="35">
        <v>244241.88221666912</v>
      </c>
      <c r="J358" s="44">
        <v>143</v>
      </c>
      <c r="K358" s="35">
        <v>263912.19274594152</v>
      </c>
      <c r="L358" s="35">
        <f t="shared" ca="1" si="37"/>
        <v>1097702.2750471465</v>
      </c>
      <c r="M358" s="35">
        <f t="shared" ca="1" si="36"/>
        <v>1890925.3</v>
      </c>
      <c r="N358" s="35">
        <f ca="1">IF(VLOOKUP(A358,Calendar!A:E,5,FALSE)=0,"",IF(ISERROR(O358),minIMSM+add_margin,CEILING(MAX(OFFSET(M358,O358,0),OFFSET(L358,O358,0),minIMSM)+add_margin,roundto)))</f>
        <v>1950000</v>
      </c>
      <c r="O358" s="14">
        <f ca="1">IF(INDIRECT("Calendar!E"&amp;MATCH($A358,Calendar!A:A,0)-1),0,IF(INDIRECT("Calendar!E"&amp;MATCH($A358,Calendar!A:A,0)-2),1,2))</f>
        <v>0</v>
      </c>
    </row>
    <row r="359" spans="1:15" x14ac:dyDescent="0.25">
      <c r="A359" s="3">
        <v>44215</v>
      </c>
      <c r="B359" s="53">
        <v>2083854</v>
      </c>
      <c r="C359" s="53">
        <v>519617</v>
      </c>
      <c r="D359" s="35">
        <f t="shared" si="38"/>
        <v>2083854</v>
      </c>
      <c r="E359" s="35">
        <f t="shared" ca="1" si="39"/>
        <v>2083854</v>
      </c>
      <c r="F359" s="35" t="str">
        <f ca="1">IF(ISERROR(MATCH($A359,Calendar!$A$2:$A$2598,0)),"",
IF(VLOOKUP(A359,Calendar!$A$2:$D$2598,3)=0,"",
IF(ISERROR(AVERAGE(OFFSET(E360,0,0,window_size,1))),
IF(COUNTBLANK(OFFSET(E360,0,0,window_size_max-1))=window_size_max-1,"",MAX(OFFSET(D360,0,0,window_size_max-1))),
VLOOKUP(A359,Calendar!$A$2:$D$2598,3)*AVERAGE(OFFSET(E360,0,0,window_size,1))+MAX(OFFSET(D360,0,0,window_size_max-1)))))</f>
        <v/>
      </c>
      <c r="G359" s="35">
        <f t="shared" ca="1" si="34"/>
        <v>519617</v>
      </c>
      <c r="H359" s="35">
        <f t="shared" ca="1" si="35"/>
        <v>333093.83687943261</v>
      </c>
      <c r="I359" s="35">
        <v>244147.57185758711</v>
      </c>
      <c r="J359" s="44">
        <v>141</v>
      </c>
      <c r="K359" s="35">
        <v>263896.98743027868</v>
      </c>
      <c r="L359" s="35">
        <f t="shared" ca="1" si="37"/>
        <v>1098395.1004272408</v>
      </c>
      <c r="M359" s="35">
        <f t="shared" ca="1" si="36"/>
        <v>1890925.3</v>
      </c>
      <c r="N359" s="35">
        <f ca="1">IF(VLOOKUP(A359,Calendar!A:E,5,FALSE)=0,"",IF(ISERROR(O359),minIMSM+add_margin,CEILING(MAX(OFFSET(M359,O359,0),OFFSET(L359,O359,0),minIMSM)+add_margin,roundto)))</f>
        <v>1950000</v>
      </c>
      <c r="O359" s="14">
        <f ca="1">IF(INDIRECT("Calendar!E"&amp;MATCH($A359,Calendar!A:A,0)-1),0,IF(INDIRECT("Calendar!E"&amp;MATCH($A359,Calendar!A:A,0)-2),1,2))</f>
        <v>0</v>
      </c>
    </row>
    <row r="360" spans="1:15" x14ac:dyDescent="0.25">
      <c r="A360" s="3">
        <v>44214</v>
      </c>
      <c r="B360" s="53">
        <v>41191</v>
      </c>
      <c r="C360" s="53">
        <v>-19243</v>
      </c>
      <c r="D360" s="35">
        <f t="shared" si="38"/>
        <v>41191</v>
      </c>
      <c r="E360" s="35" t="str">
        <f t="shared" ca="1" si="39"/>
        <v/>
      </c>
      <c r="F360" s="35" t="str">
        <f ca="1">IF(ISERROR(MATCH($A360,Calendar!$A$2:$A$2598,0)),"",
IF(VLOOKUP(A360,Calendar!$A$2:$D$2598,3)=0,"",
IF(ISERROR(AVERAGE(OFFSET(E361,0,0,window_size,1))),
IF(COUNTBLANK(OFFSET(E361,0,0,window_size_max-1))=window_size_max-1,"",MAX(OFFSET(D361,0,0,window_size_max-1))),
VLOOKUP(A360,Calendar!$A$2:$D$2598,3)*AVERAGE(OFFSET(E361,0,0,window_size,1))+MAX(OFFSET(D361,0,0,window_size_max-1)))))</f>
        <v/>
      </c>
      <c r="G360" s="35" t="str">
        <f t="shared" ca="1" si="34"/>
        <v/>
      </c>
      <c r="H360" s="35">
        <f t="shared" ca="1" si="35"/>
        <v>331947.87234042556</v>
      </c>
      <c r="I360" s="35">
        <v>240611.47786996467</v>
      </c>
      <c r="J360" s="44">
        <v>141</v>
      </c>
      <c r="K360" s="35">
        <v>260074.85418724074</v>
      </c>
      <c r="L360" s="35">
        <f t="shared" ca="1" si="37"/>
        <v>1086164.9494834237</v>
      </c>
      <c r="M360" s="35">
        <f t="shared" ca="1" si="36"/>
        <v>1890925.3</v>
      </c>
      <c r="N360" s="35">
        <f ca="1">IF(VLOOKUP(A360,Calendar!A:E,5,FALSE)=0,"",IF(ISERROR(O360),minIMSM+add_margin,CEILING(MAX(OFFSET(M360,O360,0),OFFSET(L360,O360,0),minIMSM)+add_margin,roundto)))</f>
        <v>1950000</v>
      </c>
      <c r="O360" s="14">
        <f ca="1">IF(INDIRECT("Calendar!E"&amp;MATCH($A360,Calendar!A:A,0)-1),0,IF(INDIRECT("Calendar!E"&amp;MATCH($A360,Calendar!A:A,0)-2),1,2))</f>
        <v>0</v>
      </c>
    </row>
    <row r="361" spans="1:15" x14ac:dyDescent="0.25">
      <c r="A361" s="3">
        <v>44211</v>
      </c>
      <c r="B361" s="53">
        <v>830089</v>
      </c>
      <c r="C361" s="53">
        <v>668508</v>
      </c>
      <c r="D361" s="35">
        <f t="shared" si="38"/>
        <v>830089</v>
      </c>
      <c r="E361" s="35" t="str">
        <f t="shared" ca="1" si="39"/>
        <v/>
      </c>
      <c r="F361" s="35" t="str">
        <f ca="1">IF(ISERROR(MATCH($A361,Calendar!$A$2:$A$2598,0)),"",
IF(VLOOKUP(A361,Calendar!$A$2:$D$2598,3)=0,"",
IF(ISERROR(AVERAGE(OFFSET(E362,0,0,window_size,1))),
IF(COUNTBLANK(OFFSET(E362,0,0,window_size_max-1))=window_size_max-1,"",MAX(OFFSET(D362,0,0,window_size_max-1))),
VLOOKUP(A361,Calendar!$A$2:$D$2598,3)*AVERAGE(OFFSET(E362,0,0,window_size,1))+MAX(OFFSET(D362,0,0,window_size_max-1)))))</f>
        <v/>
      </c>
      <c r="G361" s="35">
        <f t="shared" ca="1" si="34"/>
        <v>668508</v>
      </c>
      <c r="H361" s="35">
        <f t="shared" ca="1" si="35"/>
        <v>327530.8</v>
      </c>
      <c r="I361" s="35">
        <v>238151.53151611835</v>
      </c>
      <c r="J361" s="44">
        <v>140</v>
      </c>
      <c r="K361" s="35">
        <v>257455.01597417681</v>
      </c>
      <c r="L361" s="35">
        <f t="shared" ca="1" si="37"/>
        <v>1074150.3463251127</v>
      </c>
      <c r="M361" s="35">
        <f t="shared" ca="1" si="36"/>
        <v>1890925.3</v>
      </c>
      <c r="N361" s="35">
        <f ca="1">IF(VLOOKUP(A361,Calendar!A:E,5,FALSE)=0,"",IF(ISERROR(O361),minIMSM+add_margin,CEILING(MAX(OFFSET(M361,O361,0),OFFSET(L361,O361,0),minIMSM)+add_margin,roundto)))</f>
        <v>1950000</v>
      </c>
      <c r="O361" s="14">
        <f ca="1">IF(INDIRECT("Calendar!E"&amp;MATCH($A361,Calendar!A:A,0)-1),0,IF(INDIRECT("Calendar!E"&amp;MATCH($A361,Calendar!A:A,0)-2),1,2))</f>
        <v>0</v>
      </c>
    </row>
    <row r="362" spans="1:15" x14ac:dyDescent="0.25">
      <c r="A362" s="3">
        <v>44210</v>
      </c>
      <c r="B362" s="53">
        <v>557009</v>
      </c>
      <c r="C362" s="53">
        <v>275179</v>
      </c>
      <c r="D362" s="35">
        <f t="shared" si="38"/>
        <v>557009</v>
      </c>
      <c r="E362" s="35">
        <f t="shared" ca="1" si="39"/>
        <v>557009</v>
      </c>
      <c r="F362" s="35" t="str">
        <f ca="1">IF(ISERROR(MATCH($A362,Calendar!$A$2:$A$2598,0)),"",
IF(VLOOKUP(A362,Calendar!$A$2:$D$2598,3)=0,"",
IF(ISERROR(AVERAGE(OFFSET(E363,0,0,window_size,1))),
IF(COUNTBLANK(OFFSET(E363,0,0,window_size_max-1))=window_size_max-1,"",MAX(OFFSET(D363,0,0,window_size_max-1))),
VLOOKUP(A362,Calendar!$A$2:$D$2598,3)*AVERAGE(OFFSET(E363,0,0,window_size,1))+MAX(OFFSET(D363,0,0,window_size_max-1)))))</f>
        <v/>
      </c>
      <c r="G362" s="35">
        <f t="shared" ca="1" si="34"/>
        <v>275179</v>
      </c>
      <c r="H362" s="35">
        <f t="shared" ca="1" si="35"/>
        <v>326300.14388489211</v>
      </c>
      <c r="I362" s="35">
        <v>235161.78893881605</v>
      </c>
      <c r="J362" s="44">
        <v>139</v>
      </c>
      <c r="K362" s="35">
        <v>254278.75096275305</v>
      </c>
      <c r="L362" s="35">
        <f t="shared" ca="1" si="37"/>
        <v>1063708.5216768759</v>
      </c>
      <c r="M362" s="35">
        <f t="shared" ca="1" si="36"/>
        <v>1890925.3</v>
      </c>
      <c r="N362" s="35">
        <f ca="1">IF(VLOOKUP(A362,Calendar!A:E,5,FALSE)=0,"",IF(ISERROR(O362),minIMSM+add_margin,CEILING(MAX(OFFSET(M362,O362,0),OFFSET(L362,O362,0),minIMSM)+add_margin,roundto)))</f>
        <v>1950000</v>
      </c>
      <c r="O362" s="14">
        <f ca="1">IF(INDIRECT("Calendar!E"&amp;MATCH($A362,Calendar!A:A,0)-1),0,IF(INDIRECT("Calendar!E"&amp;MATCH($A362,Calendar!A:A,0)-2),1,2))</f>
        <v>0</v>
      </c>
    </row>
    <row r="363" spans="1:15" x14ac:dyDescent="0.25">
      <c r="A363" s="3">
        <v>44209</v>
      </c>
      <c r="B363" s="53">
        <v>808955</v>
      </c>
      <c r="C363" s="53">
        <v>585542</v>
      </c>
      <c r="D363" s="35">
        <f t="shared" si="38"/>
        <v>808955</v>
      </c>
      <c r="E363" s="35">
        <f t="shared" ca="1" si="39"/>
        <v>808955</v>
      </c>
      <c r="F363" s="35" t="str">
        <f ca="1">IF(ISERROR(MATCH($A363,Calendar!$A$2:$A$2598,0)),"",
IF(VLOOKUP(A363,Calendar!$A$2:$D$2598,3)=0,"",
IF(ISERROR(AVERAGE(OFFSET(E364,0,0,window_size,1))),
IF(COUNTBLANK(OFFSET(E364,0,0,window_size_max-1))=window_size_max-1,"",MAX(OFFSET(D364,0,0,window_size_max-1))),
VLOOKUP(A363,Calendar!$A$2:$D$2598,3)*AVERAGE(OFFSET(E364,0,0,window_size,1))+MAX(OFFSET(D364,0,0,window_size_max-1)))))</f>
        <v/>
      </c>
      <c r="G363" s="35">
        <f t="shared" ca="1" si="34"/>
        <v>585542</v>
      </c>
      <c r="H363" s="35">
        <f t="shared" ca="1" si="35"/>
        <v>319173.26086956525</v>
      </c>
      <c r="I363" s="35">
        <v>221437.41413920149</v>
      </c>
      <c r="J363" s="44">
        <v>138</v>
      </c>
      <c r="K363" s="35">
        <v>239523.76943965652</v>
      </c>
      <c r="L363" s="35">
        <f t="shared" ca="1" si="37"/>
        <v>1013792.1922445691</v>
      </c>
      <c r="M363" s="35">
        <f t="shared" ca="1" si="36"/>
        <v>1890925.3</v>
      </c>
      <c r="N363" s="35">
        <f ca="1">IF(VLOOKUP(A363,Calendar!A:E,5,FALSE)=0,"",IF(ISERROR(O363),minIMSM+add_margin,CEILING(MAX(OFFSET(M363,O363,0),OFFSET(L363,O363,0),minIMSM)+add_margin,roundto)))</f>
        <v>1950000</v>
      </c>
      <c r="O363" s="14">
        <f ca="1">IF(INDIRECT("Calendar!E"&amp;MATCH($A363,Calendar!A:A,0)-1),0,IF(INDIRECT("Calendar!E"&amp;MATCH($A363,Calendar!A:A,0)-2),1,2))</f>
        <v>0</v>
      </c>
    </row>
    <row r="364" spans="1:15" x14ac:dyDescent="0.25">
      <c r="A364" s="3">
        <v>44208</v>
      </c>
      <c r="B364" s="53">
        <v>1014892</v>
      </c>
      <c r="C364" s="53">
        <v>290624</v>
      </c>
      <c r="D364" s="35">
        <f t="shared" si="38"/>
        <v>1014892</v>
      </c>
      <c r="E364" s="35">
        <f t="shared" ca="1" si="39"/>
        <v>1014892</v>
      </c>
      <c r="F364" s="35" t="str">
        <f ca="1">IF(ISERROR(MATCH($A364,Calendar!$A$2:$A$2598,0)),"",
IF(VLOOKUP(A364,Calendar!$A$2:$D$2598,3)=0,"",
IF(ISERROR(AVERAGE(OFFSET(E365,0,0,window_size,1))),
IF(COUNTBLANK(OFFSET(E365,0,0,window_size_max-1))=window_size_max-1,"",MAX(OFFSET(D365,0,0,window_size_max-1))),
VLOOKUP(A364,Calendar!$A$2:$D$2598,3)*AVERAGE(OFFSET(E365,0,0,window_size,1))+MAX(OFFSET(D365,0,0,window_size_max-1)))))</f>
        <v/>
      </c>
      <c r="G364" s="35">
        <f t="shared" ca="1" si="34"/>
        <v>290624</v>
      </c>
      <c r="H364" s="35">
        <f t="shared" ca="1" si="35"/>
        <v>318577.22627737228</v>
      </c>
      <c r="I364" s="35">
        <v>224354.07884023598</v>
      </c>
      <c r="J364" s="44">
        <v>137</v>
      </c>
      <c r="K364" s="35">
        <v>242708.18854952732</v>
      </c>
      <c r="L364" s="35">
        <f t="shared" ca="1" si="37"/>
        <v>1022430.9730710015</v>
      </c>
      <c r="M364" s="35">
        <f t="shared" ca="1" si="36"/>
        <v>1890925.3</v>
      </c>
      <c r="N364" s="35">
        <f ca="1">IF(VLOOKUP(A364,Calendar!A:E,5,FALSE)=0,"",IF(ISERROR(O364),minIMSM+add_margin,CEILING(MAX(OFFSET(M364,O364,0),OFFSET(L364,O364,0),minIMSM)+add_margin,roundto)))</f>
        <v>1950000</v>
      </c>
      <c r="O364" s="14">
        <f ca="1">IF(INDIRECT("Calendar!E"&amp;MATCH($A364,Calendar!A:A,0)-1),0,IF(INDIRECT("Calendar!E"&amp;MATCH($A364,Calendar!A:A,0)-2),1,2))</f>
        <v>0</v>
      </c>
    </row>
    <row r="365" spans="1:15" x14ac:dyDescent="0.25">
      <c r="A365" s="3">
        <v>44207</v>
      </c>
      <c r="B365" s="53">
        <v>161039</v>
      </c>
      <c r="C365" s="53">
        <v>50833</v>
      </c>
      <c r="D365" s="35">
        <f t="shared" si="38"/>
        <v>161039</v>
      </c>
      <c r="E365" s="35" t="str">
        <f t="shared" ca="1" si="39"/>
        <v/>
      </c>
      <c r="F365" s="35" t="str">
        <f ca="1">IF(ISERROR(MATCH($A365,Calendar!$A$2:$A$2598,0)),"",
IF(VLOOKUP(A365,Calendar!$A$2:$D$2598,3)=0,"",
IF(ISERROR(AVERAGE(OFFSET(E366,0,0,window_size,1))),
IF(COUNTBLANK(OFFSET(E366,0,0,window_size_max-1))=window_size_max-1,"",MAX(OFFSET(D366,0,0,window_size_max-1))),
VLOOKUP(A365,Calendar!$A$2:$D$2598,3)*AVERAGE(OFFSET(E366,0,0,window_size,1))+MAX(OFFSET(D366,0,0,window_size_max-1)))))</f>
        <v/>
      </c>
      <c r="G365" s="35">
        <f t="shared" ca="1" si="34"/>
        <v>50833</v>
      </c>
      <c r="H365" s="35">
        <f t="shared" ca="1" si="35"/>
        <v>320854.69852941175</v>
      </c>
      <c r="I365" s="35">
        <v>223078.04706833567</v>
      </c>
      <c r="J365" s="44">
        <v>136</v>
      </c>
      <c r="K365" s="35">
        <v>241377.4698502596</v>
      </c>
      <c r="L365" s="35">
        <f t="shared" ca="1" si="37"/>
        <v>1020849.3610951647</v>
      </c>
      <c r="M365" s="35">
        <f t="shared" ca="1" si="36"/>
        <v>1890925.3</v>
      </c>
      <c r="N365" s="35">
        <f ca="1">IF(VLOOKUP(A365,Calendar!A:E,5,FALSE)=0,"",IF(ISERROR(O365),minIMSM+add_margin,CEILING(MAX(OFFSET(M365,O365,0),OFFSET(L365,O365,0),minIMSM)+add_margin,roundto)))</f>
        <v>1950000</v>
      </c>
      <c r="O365" s="14">
        <f ca="1">IF(INDIRECT("Calendar!E"&amp;MATCH($A365,Calendar!A:A,0)-1),0,IF(INDIRECT("Calendar!E"&amp;MATCH($A365,Calendar!A:A,0)-2),1,2))</f>
        <v>0</v>
      </c>
    </row>
    <row r="366" spans="1:15" x14ac:dyDescent="0.25">
      <c r="A366" s="3">
        <v>44204</v>
      </c>
      <c r="B366" s="53">
        <v>130517</v>
      </c>
      <c r="C366" s="53">
        <v>172509</v>
      </c>
      <c r="D366" s="35">
        <f t="shared" si="38"/>
        <v>130517</v>
      </c>
      <c r="E366" s="35" t="str">
        <f t="shared" ca="1" si="39"/>
        <v/>
      </c>
      <c r="F366" s="35" t="str">
        <f ca="1">IF(ISERROR(MATCH($A366,Calendar!$A$2:$A$2598,0)),"",
IF(VLOOKUP(A366,Calendar!$A$2:$D$2598,3)=0,"",
IF(ISERROR(AVERAGE(OFFSET(E367,0,0,window_size,1))),
IF(COUNTBLANK(OFFSET(E367,0,0,window_size_max-1))=window_size_max-1,"",MAX(OFFSET(D367,0,0,window_size_max-1))),
VLOOKUP(A366,Calendar!$A$2:$D$2598,3)*AVERAGE(OFFSET(E367,0,0,window_size,1))+MAX(OFFSET(D367,0,0,window_size_max-1)))))</f>
        <v/>
      </c>
      <c r="G366" s="35">
        <f t="shared" ca="1" si="34"/>
        <v>172509</v>
      </c>
      <c r="H366" s="35">
        <f t="shared" ca="1" si="35"/>
        <v>321532.34814814816</v>
      </c>
      <c r="I366" s="35">
        <v>224807.39902330478</v>
      </c>
      <c r="J366" s="44">
        <v>135</v>
      </c>
      <c r="K366" s="35">
        <v>243280.34061471536</v>
      </c>
      <c r="L366" s="35">
        <f t="shared" ca="1" si="37"/>
        <v>1027045.3359308226</v>
      </c>
      <c r="M366" s="35">
        <f t="shared" ca="1" si="36"/>
        <v>1890925.3</v>
      </c>
      <c r="N366" s="35">
        <f ca="1">IF(VLOOKUP(A366,Calendar!A:E,5,FALSE)=0,"",IF(ISERROR(O366),minIMSM+add_margin,CEILING(MAX(OFFSET(M366,O366,0),OFFSET(L366,O366,0),minIMSM)+add_margin,roundto)))</f>
        <v>1950000</v>
      </c>
      <c r="O366" s="14">
        <f ca="1">IF(INDIRECT("Calendar!E"&amp;MATCH($A366,Calendar!A:A,0)-1),0,IF(INDIRECT("Calendar!E"&amp;MATCH($A366,Calendar!A:A,0)-2),1,2))</f>
        <v>0</v>
      </c>
    </row>
    <row r="367" spans="1:15" x14ac:dyDescent="0.25">
      <c r="A367" s="3">
        <v>44203</v>
      </c>
      <c r="B367" s="53">
        <v>71989</v>
      </c>
      <c r="C367" s="53">
        <v>15126</v>
      </c>
      <c r="D367" s="35">
        <f t="shared" si="38"/>
        <v>71989</v>
      </c>
      <c r="E367" s="35">
        <f t="shared" ca="1" si="39"/>
        <v>71989</v>
      </c>
      <c r="F367" s="35" t="str">
        <f ca="1">IF(ISERROR(MATCH($A367,Calendar!$A$2:$A$2598,0)),"",
IF(VLOOKUP(A367,Calendar!$A$2:$D$2598,3)=0,"",
IF(ISERROR(AVERAGE(OFFSET(E368,0,0,window_size,1))),
IF(COUNTBLANK(OFFSET(E368,0,0,window_size_max-1))=window_size_max-1,"",MAX(OFFSET(D368,0,0,window_size_max-1))),
VLOOKUP(A367,Calendar!$A$2:$D$2598,3)*AVERAGE(OFFSET(E368,0,0,window_size,1))+MAX(OFFSET(D368,0,0,window_size_max-1)))))</f>
        <v/>
      </c>
      <c r="G367" s="35">
        <f t="shared" ca="1" si="34"/>
        <v>15126</v>
      </c>
      <c r="H367" s="35">
        <f t="shared" ca="1" si="35"/>
        <v>323248.91044776118</v>
      </c>
      <c r="I367" s="35">
        <v>222241.20121098674</v>
      </c>
      <c r="J367" s="44">
        <v>134</v>
      </c>
      <c r="K367" s="35">
        <v>240542.00451321265</v>
      </c>
      <c r="L367" s="35">
        <f t="shared" ca="1" si="37"/>
        <v>1020820.7235360779</v>
      </c>
      <c r="M367" s="35">
        <f t="shared" ca="1" si="36"/>
        <v>1890925.3</v>
      </c>
      <c r="N367" s="35">
        <f ca="1">IF(VLOOKUP(A367,Calendar!A:E,5,FALSE)=0,"",IF(ISERROR(O367),minIMSM+add_margin,CEILING(MAX(OFFSET(M367,O367,0),OFFSET(L367,O367,0),minIMSM)+add_margin,roundto)))</f>
        <v>1950000</v>
      </c>
      <c r="O367" s="14">
        <f ca="1">IF(INDIRECT("Calendar!E"&amp;MATCH($A367,Calendar!A:A,0)-1),0,IF(INDIRECT("Calendar!E"&amp;MATCH($A367,Calendar!A:A,0)-2),1,2))</f>
        <v>0</v>
      </c>
    </row>
    <row r="368" spans="1:15" x14ac:dyDescent="0.25">
      <c r="A368" s="3">
        <v>44202</v>
      </c>
      <c r="B368" s="53">
        <v>590974</v>
      </c>
      <c r="C368" s="53">
        <v>514587</v>
      </c>
      <c r="D368" s="35">
        <f t="shared" si="38"/>
        <v>590974</v>
      </c>
      <c r="E368" s="35">
        <f t="shared" ca="1" si="39"/>
        <v>590974</v>
      </c>
      <c r="F368" s="35" t="str">
        <f ca="1">IF(ISERROR(MATCH($A368,Calendar!$A$2:$A$2598,0)),"",
IF(VLOOKUP(A368,Calendar!$A$2:$D$2598,3)=0,"",
IF(ISERROR(AVERAGE(OFFSET(E369,0,0,window_size,1))),
IF(COUNTBLANK(OFFSET(E369,0,0,window_size_max-1))=window_size_max-1,"",MAX(OFFSET(D369,0,0,window_size_max-1))),
VLOOKUP(A368,Calendar!$A$2:$D$2598,3)*AVERAGE(OFFSET(E369,0,0,window_size,1))+MAX(OFFSET(D369,0,0,window_size_max-1)))))</f>
        <v/>
      </c>
      <c r="G368" s="35">
        <f t="shared" ca="1" si="34"/>
        <v>514587</v>
      </c>
      <c r="H368" s="35">
        <f t="shared" ca="1" si="35"/>
        <v>319689.79699248122</v>
      </c>
      <c r="I368" s="35">
        <v>225736.51705914299</v>
      </c>
      <c r="J368" s="44">
        <v>133</v>
      </c>
      <c r="K368" s="35">
        <v>244399.29882068723</v>
      </c>
      <c r="L368" s="35">
        <f t="shared" ca="1" si="37"/>
        <v>1028447.7635724741</v>
      </c>
      <c r="M368" s="35">
        <f t="shared" ca="1" si="36"/>
        <v>1890925.3</v>
      </c>
      <c r="N368" s="35">
        <f ca="1">IF(VLOOKUP(A368,Calendar!A:E,5,FALSE)=0,"",IF(ISERROR(O368),minIMSM+add_margin,CEILING(MAX(OFFSET(M368,O368,0),OFFSET(L368,O368,0),minIMSM)+add_margin,roundto)))</f>
        <v>1950000</v>
      </c>
      <c r="O368" s="14">
        <f ca="1">IF(INDIRECT("Calendar!E"&amp;MATCH($A368,Calendar!A:A,0)-1),0,IF(INDIRECT("Calendar!E"&amp;MATCH($A368,Calendar!A:A,0)-2),1,2))</f>
        <v>0</v>
      </c>
    </row>
    <row r="369" spans="1:15" x14ac:dyDescent="0.25">
      <c r="A369" s="3">
        <v>44201</v>
      </c>
      <c r="B369" s="53">
        <v>298751</v>
      </c>
      <c r="C369" s="53">
        <v>16727</v>
      </c>
      <c r="D369" s="35">
        <f t="shared" si="38"/>
        <v>298751</v>
      </c>
      <c r="E369" s="35">
        <f t="shared" ca="1" si="39"/>
        <v>298751</v>
      </c>
      <c r="F369" s="35" t="str">
        <f ca="1">IF(ISERROR(MATCH($A369,Calendar!$A$2:$A$2598,0)),"",
IF(VLOOKUP(A369,Calendar!$A$2:$D$2598,3)=0,"",
IF(ISERROR(AVERAGE(OFFSET(E370,0,0,window_size,1))),
IF(COUNTBLANK(OFFSET(E370,0,0,window_size_max-1))=window_size_max-1,"",MAX(OFFSET(D370,0,0,window_size_max-1))),
VLOOKUP(A369,Calendar!$A$2:$D$2598,3)*AVERAGE(OFFSET(E370,0,0,window_size,1))+MAX(OFFSET(D370,0,0,window_size_max-1)))))</f>
        <v/>
      </c>
      <c r="G369" s="35">
        <f t="shared" ca="1" si="34"/>
        <v>16727</v>
      </c>
      <c r="H369" s="35">
        <f t="shared" ca="1" si="35"/>
        <v>320328.76691729325</v>
      </c>
      <c r="I369" s="35">
        <v>224345.31355593904</v>
      </c>
      <c r="J369" s="44">
        <v>133</v>
      </c>
      <c r="K369" s="35">
        <v>242893.07747409469</v>
      </c>
      <c r="L369" s="35">
        <f t="shared" ca="1" si="37"/>
        <v>1024718.6915921678</v>
      </c>
      <c r="M369" s="35">
        <f t="shared" ca="1" si="36"/>
        <v>1890925.3</v>
      </c>
      <c r="N369" s="35">
        <f ca="1">IF(VLOOKUP(A369,Calendar!A:E,5,FALSE)=0,"",IF(ISERROR(O369),minIMSM+add_margin,CEILING(MAX(OFFSET(M369,O369,0),OFFSET(L369,O369,0),minIMSM)+add_margin,roundto)))</f>
        <v>1950000</v>
      </c>
      <c r="O369" s="14">
        <f ca="1">IF(INDIRECT("Calendar!E"&amp;MATCH($A369,Calendar!A:A,0)-1),0,IF(INDIRECT("Calendar!E"&amp;MATCH($A369,Calendar!A:A,0)-2),1,2))</f>
        <v>0</v>
      </c>
    </row>
    <row r="370" spans="1:15" x14ac:dyDescent="0.25">
      <c r="A370" s="3">
        <v>44200</v>
      </c>
      <c r="B370" s="53">
        <v>-49308</v>
      </c>
      <c r="C370" s="53">
        <v>101710</v>
      </c>
      <c r="D370" s="35" t="str">
        <f t="shared" si="38"/>
        <v/>
      </c>
      <c r="E370" s="35" t="str">
        <f t="shared" ca="1" si="39"/>
        <v/>
      </c>
      <c r="F370" s="35" t="str">
        <f ca="1">IF(ISERROR(MATCH($A370,Calendar!$A$2:$A$2598,0)),"",
IF(VLOOKUP(A370,Calendar!$A$2:$D$2598,3)=0,"",
IF(ISERROR(AVERAGE(OFFSET(E371,0,0,window_size,1))),
IF(COUNTBLANK(OFFSET(E371,0,0,window_size_max-1))=window_size_max-1,"",MAX(OFFSET(D371,0,0,window_size_max-1))),
VLOOKUP(A370,Calendar!$A$2:$D$2598,3)*AVERAGE(OFFSET(E371,0,0,window_size,1))+MAX(OFFSET(D371,0,0,window_size_max-1)))))</f>
        <v/>
      </c>
      <c r="G370" s="35">
        <f t="shared" ca="1" si="34"/>
        <v>101710</v>
      </c>
      <c r="H370" s="35">
        <f t="shared" ca="1" si="35"/>
        <v>322614.25757575757</v>
      </c>
      <c r="I370" s="35">
        <v>223460.65820822062</v>
      </c>
      <c r="J370" s="44">
        <v>132</v>
      </c>
      <c r="K370" s="35">
        <v>241982.29675901556</v>
      </c>
      <c r="L370" s="35">
        <f t="shared" ca="1" si="37"/>
        <v>1024362.9181769027</v>
      </c>
      <c r="M370" s="35">
        <f t="shared" ca="1" si="36"/>
        <v>1890925.3</v>
      </c>
      <c r="N370" s="35">
        <f ca="1">IF(VLOOKUP(A370,Calendar!A:E,5,FALSE)=0,"",IF(ISERROR(O370),minIMSM+add_margin,CEILING(MAX(OFFSET(M370,O370,0),OFFSET(L370,O370,0),minIMSM)+add_margin,roundto)))</f>
        <v>2590000</v>
      </c>
      <c r="O370" s="14">
        <f ca="1">IF(INDIRECT("Calendar!E"&amp;MATCH($A370,Calendar!A:A,0)-1),0,IF(INDIRECT("Calendar!E"&amp;MATCH($A370,Calendar!A:A,0)-2),1,2))</f>
        <v>1</v>
      </c>
    </row>
    <row r="371" spans="1:15" x14ac:dyDescent="0.25">
      <c r="A371" s="3">
        <v>44197</v>
      </c>
      <c r="B371" s="53">
        <v>134789</v>
      </c>
      <c r="C371" s="53">
        <v>217855</v>
      </c>
      <c r="D371" s="35">
        <f t="shared" si="38"/>
        <v>134789</v>
      </c>
      <c r="E371" s="35" t="str">
        <f t="shared" ca="1" si="39"/>
        <v/>
      </c>
      <c r="F371" s="35" t="str">
        <f ca="1">IF(ISERROR(MATCH($A371,Calendar!$A$2:$A$2598,0)),"",
IF(VLOOKUP(A371,Calendar!$A$2:$D$2598,3)=0,"",
IF(ISERROR(AVERAGE(OFFSET(E372,0,0,window_size,1))),
IF(COUNTBLANK(OFFSET(E372,0,0,window_size_max-1))=window_size_max-1,"",MAX(OFFSET(D372,0,0,window_size_max-1))),
VLOOKUP(A371,Calendar!$A$2:$D$2598,3)*AVERAGE(OFFSET(E372,0,0,window_size,1))+MAX(OFFSET(D372,0,0,window_size_max-1)))))</f>
        <v/>
      </c>
      <c r="G371" s="35">
        <f t="shared" ca="1" si="34"/>
        <v>217855</v>
      </c>
      <c r="H371" s="35">
        <f t="shared" ca="1" si="35"/>
        <v>332770.69372556318</v>
      </c>
      <c r="I371" s="35">
        <v>241847.31091526872</v>
      </c>
      <c r="J371" s="44">
        <v>131</v>
      </c>
      <c r="K371" s="35">
        <v>261906.0569196367</v>
      </c>
      <c r="L371" s="35">
        <f t="shared" ca="1" si="37"/>
        <v>1092298.2587925096</v>
      </c>
      <c r="M371" s="35">
        <f t="shared" ca="1" si="36"/>
        <v>2536236.5926829264</v>
      </c>
      <c r="N371" s="35" t="str">
        <f ca="1">IF(VLOOKUP(A371,Calendar!A:E,5,FALSE)=0,"",IF(ISERROR(O371),minIMSM+add_margin,CEILING(MAX(OFFSET(M371,O371,0),OFFSET(L371,O371,0),minIMSM)+add_margin,roundto)))</f>
        <v/>
      </c>
      <c r="O371" s="14">
        <f ca="1">IF(INDIRECT("Calendar!E"&amp;MATCH($A371,Calendar!A:A,0)-1),0,IF(INDIRECT("Calendar!E"&amp;MATCH($A371,Calendar!A:A,0)-2),1,2))</f>
        <v>0</v>
      </c>
    </row>
    <row r="372" spans="1:15" x14ac:dyDescent="0.25">
      <c r="A372" s="3">
        <v>44196</v>
      </c>
      <c r="B372" s="53">
        <v>266170</v>
      </c>
      <c r="C372" s="53">
        <v>405272</v>
      </c>
      <c r="D372" s="35">
        <f t="shared" si="38"/>
        <v>266170</v>
      </c>
      <c r="E372" s="35">
        <f t="shared" ca="1" si="39"/>
        <v>266170</v>
      </c>
      <c r="F372" s="35">
        <f ca="1">IF(ISERROR(MATCH($A372,Calendar!$A$2:$A$2598,0)),"",
IF(VLOOKUP(A372,Calendar!$A$2:$D$2598,3)=0,"",
IF(ISERROR(AVERAGE(OFFSET(E373,0,0,window_size,1))),
IF(COUNTBLANK(OFFSET(E373,0,0,window_size_max-1))=window_size_max-1,"",MAX(OFFSET(D373,0,0,window_size_max-1))),
VLOOKUP(A372,Calendar!$A$2:$D$2598,3)*AVERAGE(OFFSET(E373,0,0,window_size,1))+MAX(OFFSET(D373,0,0,window_size_max-1)))))</f>
        <v>1491903.8780487804</v>
      </c>
      <c r="G372" s="35">
        <f t="shared" ca="1" si="34"/>
        <v>1491903.8780487804</v>
      </c>
      <c r="H372" s="35">
        <f t="shared" ca="1" si="35"/>
        <v>332152.04710351379</v>
      </c>
      <c r="I372" s="35">
        <v>243220.46909881549</v>
      </c>
      <c r="J372" s="44">
        <v>130</v>
      </c>
      <c r="K372" s="35">
        <v>263514.25782185612</v>
      </c>
      <c r="L372" s="35">
        <f t="shared" ca="1" si="37"/>
        <v>1096343.3947868964</v>
      </c>
      <c r="M372" s="35">
        <f t="shared" ca="1" si="36"/>
        <v>2535540.0098765432</v>
      </c>
      <c r="N372" s="35">
        <f ca="1">IF(VLOOKUP(A372,Calendar!A:E,5,FALSE)=0,"",IF(ISERROR(O372),minIMSM+add_margin,CEILING(MAX(OFFSET(M372,O372,0),OFFSET(L372,O372,0),minIMSM)+add_margin,roundto)))</f>
        <v>2590000</v>
      </c>
      <c r="O372" s="14">
        <f ca="1">IF(INDIRECT("Calendar!E"&amp;MATCH($A372,Calendar!A:A,0)-1),0,IF(INDIRECT("Calendar!E"&amp;MATCH($A372,Calendar!A:A,0)-2),1,2))</f>
        <v>0</v>
      </c>
    </row>
    <row r="373" spans="1:15" x14ac:dyDescent="0.25">
      <c r="A373" s="3">
        <v>44195</v>
      </c>
      <c r="B373" s="53">
        <v>412785</v>
      </c>
      <c r="C373" s="53">
        <v>347478</v>
      </c>
      <c r="D373" s="35">
        <f t="shared" si="38"/>
        <v>412785</v>
      </c>
      <c r="E373" s="35">
        <f t="shared" ca="1" si="39"/>
        <v>412785</v>
      </c>
      <c r="F373" s="35">
        <f ca="1">IF(ISERROR(MATCH($A373,Calendar!$A$2:$A$2598,0)),"",
IF(VLOOKUP(A373,Calendar!$A$2:$D$2598,3)=0,"",
IF(ISERROR(AVERAGE(OFFSET(E374,0,0,window_size,1))),
IF(COUNTBLANK(OFFSET(E374,0,0,window_size_max-1))=window_size_max-1,"",MAX(OFFSET(D374,0,0,window_size_max-1))),
VLOOKUP(A373,Calendar!$A$2:$D$2598,3)*AVERAGE(OFFSET(E374,0,0,window_size,1))+MAX(OFFSET(D374,0,0,window_size_max-1)))))</f>
        <v>1491494.1234567901</v>
      </c>
      <c r="G373" s="35">
        <f t="shared" ca="1" si="34"/>
        <v>1491494.1234567901</v>
      </c>
      <c r="H373" s="35">
        <f t="shared" ca="1" si="35"/>
        <v>321378.63565891475</v>
      </c>
      <c r="I373" s="35">
        <v>228748.95328307236</v>
      </c>
      <c r="J373" s="44">
        <v>129</v>
      </c>
      <c r="K373" s="35">
        <v>247832.28681991188</v>
      </c>
      <c r="L373" s="35">
        <f t="shared" ca="1" si="37"/>
        <v>1040092.2674366592</v>
      </c>
      <c r="M373" s="35">
        <f t="shared" ca="1" si="36"/>
        <v>1890925.3</v>
      </c>
      <c r="N373" s="35">
        <f ca="1">IF(VLOOKUP(A373,Calendar!A:E,5,FALSE)=0,"",IF(ISERROR(O373),minIMSM+add_margin,CEILING(MAX(OFFSET(M373,O373,0),OFFSET(L373,O373,0),minIMSM)+add_margin,roundto)))</f>
        <v>1950000</v>
      </c>
      <c r="O373" s="14">
        <f ca="1">IF(INDIRECT("Calendar!E"&amp;MATCH($A373,Calendar!A:A,0)-1),0,IF(INDIRECT("Calendar!E"&amp;MATCH($A373,Calendar!A:A,0)-2),1,2))</f>
        <v>0</v>
      </c>
    </row>
    <row r="374" spans="1:15" x14ac:dyDescent="0.25">
      <c r="A374" s="3">
        <v>44194</v>
      </c>
      <c r="B374" s="53">
        <v>351386</v>
      </c>
      <c r="C374" s="53">
        <v>120958</v>
      </c>
      <c r="D374" s="35">
        <f t="shared" si="38"/>
        <v>351386</v>
      </c>
      <c r="E374" s="35">
        <f t="shared" ca="1" si="39"/>
        <v>351386</v>
      </c>
      <c r="F374" s="35" t="str">
        <f ca="1">IF(ISERROR(MATCH($A374,Calendar!$A$2:$A$2598,0)),"",
IF(VLOOKUP(A374,Calendar!$A$2:$D$2598,3)=0,"",
IF(ISERROR(AVERAGE(OFFSET(E375,0,0,window_size,1))),
IF(COUNTBLANK(OFFSET(E375,0,0,window_size_max-1))=window_size_max-1,"",MAX(OFFSET(D375,0,0,window_size_max-1))),
VLOOKUP(A374,Calendar!$A$2:$D$2598,3)*AVERAGE(OFFSET(E375,0,0,window_size,1))+MAX(OFFSET(D375,0,0,window_size_max-1)))))</f>
        <v/>
      </c>
      <c r="G374" s="35">
        <f t="shared" ca="1" si="34"/>
        <v>120958</v>
      </c>
      <c r="H374" s="35">
        <f t="shared" ca="1" si="35"/>
        <v>322944.421875</v>
      </c>
      <c r="I374" s="35">
        <v>228953.80953262417</v>
      </c>
      <c r="J374" s="44">
        <v>128</v>
      </c>
      <c r="K374" s="35">
        <v>248153.2803125302</v>
      </c>
      <c r="L374" s="35">
        <f t="shared" ca="1" si="37"/>
        <v>1042588.9347813375</v>
      </c>
      <c r="M374" s="35">
        <f t="shared" ca="1" si="36"/>
        <v>1890925.3</v>
      </c>
      <c r="N374" s="35">
        <f ca="1">IF(VLOOKUP(A374,Calendar!A:E,5,FALSE)=0,"",IF(ISERROR(O374),minIMSM+add_margin,CEILING(MAX(OFFSET(M374,O374,0),OFFSET(L374,O374,0),minIMSM)+add_margin,roundto)))</f>
        <v>1950000</v>
      </c>
      <c r="O374" s="14">
        <f ca="1">IF(INDIRECT("Calendar!E"&amp;MATCH($A374,Calendar!A:A,0)-1),0,IF(INDIRECT("Calendar!E"&amp;MATCH($A374,Calendar!A:A,0)-2),1,2))</f>
        <v>0</v>
      </c>
    </row>
    <row r="375" spans="1:15" x14ac:dyDescent="0.25">
      <c r="A375" s="3">
        <v>44193</v>
      </c>
      <c r="B375" s="53">
        <v>-262366</v>
      </c>
      <c r="C375" s="53">
        <v>-155884</v>
      </c>
      <c r="D375" s="35" t="str">
        <f t="shared" si="38"/>
        <v/>
      </c>
      <c r="E375" s="35" t="str">
        <f t="shared" ca="1" si="39"/>
        <v/>
      </c>
      <c r="F375" s="35" t="str">
        <f ca="1">IF(ISERROR(MATCH($A375,Calendar!$A$2:$A$2598,0)),"",
IF(VLOOKUP(A375,Calendar!$A$2:$D$2598,3)=0,"",
IF(ISERROR(AVERAGE(OFFSET(E376,0,0,window_size,1))),
IF(COUNTBLANK(OFFSET(E376,0,0,window_size_max-1))=window_size_max-1,"",MAX(OFFSET(D376,0,0,window_size_max-1))),
VLOOKUP(A375,Calendar!$A$2:$D$2598,3)*AVERAGE(OFFSET(E376,0,0,window_size,1))+MAX(OFFSET(D376,0,0,window_size_max-1)))))</f>
        <v/>
      </c>
      <c r="G375" s="35" t="str">
        <f t="shared" ca="1" si="34"/>
        <v/>
      </c>
      <c r="H375" s="35">
        <f t="shared" ca="1" si="35"/>
        <v>322944.421875</v>
      </c>
      <c r="I375" s="35">
        <v>228953.80953262417</v>
      </c>
      <c r="J375" s="44">
        <v>128</v>
      </c>
      <c r="K375" s="35">
        <v>248153.2803125302</v>
      </c>
      <c r="L375" s="35">
        <f t="shared" ca="1" si="37"/>
        <v>1042588.9347813375</v>
      </c>
      <c r="M375" s="35">
        <f t="shared" ca="1" si="36"/>
        <v>1890925.3</v>
      </c>
      <c r="N375" s="35">
        <f ca="1">IF(VLOOKUP(A375,Calendar!A:E,5,FALSE)=0,"",IF(ISERROR(O375),minIMSM+add_margin,CEILING(MAX(OFFSET(M375,O375,0),OFFSET(L375,O375,0),minIMSM)+add_margin,roundto)))</f>
        <v>2600000</v>
      </c>
      <c r="O375" s="14">
        <f ca="1">IF(INDIRECT("Calendar!E"&amp;MATCH($A375,Calendar!A:A,0)-1),0,IF(INDIRECT("Calendar!E"&amp;MATCH($A375,Calendar!A:A,0)-2),1,2))</f>
        <v>1</v>
      </c>
    </row>
    <row r="376" spans="1:15" x14ac:dyDescent="0.25">
      <c r="A376" s="3">
        <v>44190</v>
      </c>
      <c r="B376" s="53">
        <v>-250245</v>
      </c>
      <c r="C376" s="53">
        <v>-73415</v>
      </c>
      <c r="D376" s="35" t="str">
        <f t="shared" si="38"/>
        <v/>
      </c>
      <c r="E376" s="35" t="str">
        <f t="shared" ca="1" si="39"/>
        <v/>
      </c>
      <c r="F376" s="35" t="str">
        <f ca="1">IF(ISERROR(MATCH($A376,Calendar!$A$2:$A$2598,0)),"",
IF(VLOOKUP(A376,Calendar!$A$2:$D$2598,3)=0,"",
IF(ISERROR(AVERAGE(OFFSET(E377,0,0,window_size,1))),
IF(COUNTBLANK(OFFSET(E377,0,0,window_size_max-1))=window_size_max-1,"",MAX(OFFSET(D377,0,0,window_size_max-1))),
VLOOKUP(A376,Calendar!$A$2:$D$2598,3)*AVERAGE(OFFSET(E377,0,0,window_size,1))+MAX(OFFSET(D377,0,0,window_size_max-1)))))</f>
        <v/>
      </c>
      <c r="G376" s="35" t="str">
        <f t="shared" ca="1" si="34"/>
        <v/>
      </c>
      <c r="H376" s="35">
        <f t="shared" ca="1" si="35"/>
        <v>334233.23318829114</v>
      </c>
      <c r="I376" s="35">
        <v>243811.70194531529</v>
      </c>
      <c r="J376" s="44">
        <v>128</v>
      </c>
      <c r="K376" s="35">
        <v>264257.11692597857</v>
      </c>
      <c r="L376" s="35">
        <f t="shared" ca="1" si="37"/>
        <v>1100578.8722736291</v>
      </c>
      <c r="M376" s="35">
        <f t="shared" ca="1" si="36"/>
        <v>2543199.7417721516</v>
      </c>
      <c r="N376" s="35" t="str">
        <f ca="1">IF(VLOOKUP(A376,Calendar!A:E,5,FALSE)=0,"",IF(ISERROR(O376),minIMSM+add_margin,CEILING(MAX(OFFSET(M376,O376,0),OFFSET(L376,O376,0),minIMSM)+add_margin,roundto)))</f>
        <v/>
      </c>
      <c r="O376" s="14">
        <f ca="1">IF(INDIRECT("Calendar!E"&amp;MATCH($A376,Calendar!A:A,0)-1),0,IF(INDIRECT("Calendar!E"&amp;MATCH($A376,Calendar!A:A,0)-2),1,2))</f>
        <v>0</v>
      </c>
    </row>
    <row r="377" spans="1:15" x14ac:dyDescent="0.25">
      <c r="A377" s="3">
        <v>44189</v>
      </c>
      <c r="B377" s="53">
        <v>51032</v>
      </c>
      <c r="C377" s="53">
        <v>208073</v>
      </c>
      <c r="D377" s="35">
        <f t="shared" si="38"/>
        <v>51032</v>
      </c>
      <c r="E377" s="35">
        <f t="shared" ca="1" si="39"/>
        <v>51032</v>
      </c>
      <c r="F377" s="35">
        <f ca="1">IF(ISERROR(MATCH($A377,Calendar!$A$2:$A$2598,0)),"",
IF(VLOOKUP(A377,Calendar!$A$2:$D$2598,3)=0,"",
IF(ISERROR(AVERAGE(OFFSET(E378,0,0,window_size,1))),
IF(COUNTBLANK(OFFSET(E378,0,0,window_size_max-1))=window_size_max-1,"",MAX(OFFSET(D378,0,0,window_size_max-1))),
VLOOKUP(A377,Calendar!$A$2:$D$2598,3)*AVERAGE(OFFSET(E378,0,0,window_size,1))+MAX(OFFSET(D378,0,0,window_size_max-1)))))</f>
        <v>1495999.8481012657</v>
      </c>
      <c r="G377" s="35">
        <f t="shared" ca="1" si="34"/>
        <v>1495999.8481012657</v>
      </c>
      <c r="H377" s="35">
        <f t="shared" ca="1" si="35"/>
        <v>332045.56703008275</v>
      </c>
      <c r="I377" s="35">
        <v>243392.381447733</v>
      </c>
      <c r="J377" s="44">
        <v>127</v>
      </c>
      <c r="K377" s="35">
        <v>263850.90016344649</v>
      </c>
      <c r="L377" s="35">
        <f t="shared" ca="1" si="37"/>
        <v>1097213.1775040776</v>
      </c>
      <c r="M377" s="35">
        <f t="shared" ca="1" si="36"/>
        <v>2538285.3217948717</v>
      </c>
      <c r="N377" s="35">
        <f ca="1">IF(VLOOKUP(A377,Calendar!A:E,5,FALSE)=0,"",IF(ISERROR(O377),minIMSM+add_margin,CEILING(MAX(OFFSET(M377,O377,0),OFFSET(L377,O377,0),minIMSM)+add_margin,roundto)))</f>
        <v>2590000</v>
      </c>
      <c r="O377" s="14">
        <f ca="1">IF(INDIRECT("Calendar!E"&amp;MATCH($A377,Calendar!A:A,0)-1),0,IF(INDIRECT("Calendar!E"&amp;MATCH($A377,Calendar!A:A,0)-2),1,2))</f>
        <v>0</v>
      </c>
    </row>
    <row r="378" spans="1:15" x14ac:dyDescent="0.25">
      <c r="A378" s="3">
        <v>44188</v>
      </c>
      <c r="B378" s="53">
        <v>609176</v>
      </c>
      <c r="C378" s="53">
        <v>719355</v>
      </c>
      <c r="D378" s="35">
        <f t="shared" si="38"/>
        <v>609176</v>
      </c>
      <c r="E378" s="35">
        <f t="shared" ca="1" si="39"/>
        <v>609176</v>
      </c>
      <c r="F378" s="35">
        <f ca="1">IF(ISERROR(MATCH($A378,Calendar!$A$2:$A$2598,0)),"",
IF(VLOOKUP(A378,Calendar!$A$2:$D$2598,3)=0,"",
IF(ISERROR(AVERAGE(OFFSET(E379,0,0,window_size,1))),
IF(COUNTBLANK(OFFSET(E379,0,0,window_size_max-1))=window_size_max-1,"",MAX(OFFSET(D379,0,0,window_size_max-1))),
VLOOKUP(A378,Calendar!$A$2:$D$2598,3)*AVERAGE(OFFSET(E379,0,0,window_size,1))+MAX(OFFSET(D379,0,0,window_size_max-1)))))</f>
        <v>1493109.0128205128</v>
      </c>
      <c r="G378" s="35">
        <f t="shared" ca="1" si="34"/>
        <v>1493109.0128205128</v>
      </c>
      <c r="H378" s="35">
        <f t="shared" ca="1" si="35"/>
        <v>321047.06400000001</v>
      </c>
      <c r="I378" s="35">
        <v>227621.87180339912</v>
      </c>
      <c r="J378" s="44">
        <v>125</v>
      </c>
      <c r="K378" s="35">
        <v>246923.94350644777</v>
      </c>
      <c r="L378" s="35">
        <f t="shared" ca="1" si="37"/>
        <v>1037126.5001686985</v>
      </c>
      <c r="M378" s="35">
        <f t="shared" ca="1" si="36"/>
        <v>1890925.3</v>
      </c>
      <c r="N378" s="35">
        <f ca="1">IF(VLOOKUP(A378,Calendar!A:E,5,FALSE)=0,"",IF(ISERROR(O378),minIMSM+add_margin,CEILING(MAX(OFFSET(M378,O378,0),OFFSET(L378,O378,0),minIMSM)+add_margin,roundto)))</f>
        <v>1950000</v>
      </c>
      <c r="O378" s="14">
        <f ca="1">IF(INDIRECT("Calendar!E"&amp;MATCH($A378,Calendar!A:A,0)-1),0,IF(INDIRECT("Calendar!E"&amp;MATCH($A378,Calendar!A:A,0)-2),1,2))</f>
        <v>0</v>
      </c>
    </row>
    <row r="379" spans="1:15" x14ac:dyDescent="0.25">
      <c r="A379" s="3">
        <v>44187</v>
      </c>
      <c r="B379" s="53">
        <v>545795</v>
      </c>
      <c r="C379" s="53">
        <v>-92401</v>
      </c>
      <c r="D379" s="35">
        <f t="shared" si="38"/>
        <v>545795</v>
      </c>
      <c r="E379" s="35">
        <f t="shared" ca="1" si="39"/>
        <v>545795</v>
      </c>
      <c r="F379" s="35" t="str">
        <f ca="1">IF(ISERROR(MATCH($A379,Calendar!$A$2:$A$2598,0)),"",
IF(VLOOKUP(A379,Calendar!$A$2:$D$2598,3)=0,"",
IF(ISERROR(AVERAGE(OFFSET(E380,0,0,window_size,1))),
IF(COUNTBLANK(OFFSET(E380,0,0,window_size_max-1))=window_size_max-1,"",MAX(OFFSET(D380,0,0,window_size_max-1))),
VLOOKUP(A379,Calendar!$A$2:$D$2598,3)*AVERAGE(OFFSET(E380,0,0,window_size,1))+MAX(OFFSET(D380,0,0,window_size_max-1)))))</f>
        <v/>
      </c>
      <c r="G379" s="35" t="str">
        <f t="shared" ca="1" si="34"/>
        <v/>
      </c>
      <c r="H379" s="35">
        <f t="shared" ca="1" si="35"/>
        <v>318760.07936507935</v>
      </c>
      <c r="I379" s="35">
        <v>228773.56603026</v>
      </c>
      <c r="J379" s="44">
        <v>126</v>
      </c>
      <c r="K379" s="35">
        <v>248059.7196964825</v>
      </c>
      <c r="L379" s="35">
        <f t="shared" ca="1" si="37"/>
        <v>1038133.2664848785</v>
      </c>
      <c r="M379" s="35">
        <f t="shared" ca="1" si="36"/>
        <v>1890925.3</v>
      </c>
      <c r="N379" s="35">
        <f ca="1">IF(VLOOKUP(A379,Calendar!A:E,5,FALSE)=0,"",IF(ISERROR(O379),minIMSM+add_margin,CEILING(MAX(OFFSET(M379,O379,0),OFFSET(L379,O379,0),minIMSM)+add_margin,roundto)))</f>
        <v>1950000</v>
      </c>
      <c r="O379" s="14">
        <f ca="1">IF(INDIRECT("Calendar!E"&amp;MATCH($A379,Calendar!A:A,0)-1),0,IF(INDIRECT("Calendar!E"&amp;MATCH($A379,Calendar!A:A,0)-2),1,2))</f>
        <v>0</v>
      </c>
    </row>
    <row r="380" spans="1:15" x14ac:dyDescent="0.25">
      <c r="A380" s="3">
        <v>44186</v>
      </c>
      <c r="B380" s="53">
        <v>-138823</v>
      </c>
      <c r="C380" s="53">
        <v>32887</v>
      </c>
      <c r="D380" s="35" t="str">
        <f t="shared" si="38"/>
        <v/>
      </c>
      <c r="E380" s="35" t="str">
        <f t="shared" ca="1" si="39"/>
        <v/>
      </c>
      <c r="F380" s="35" t="str">
        <f ca="1">IF(ISERROR(MATCH($A380,Calendar!$A$2:$A$2598,0)),"",
IF(VLOOKUP(A380,Calendar!$A$2:$D$2598,3)=0,"",
IF(ISERROR(AVERAGE(OFFSET(E381,0,0,window_size,1))),
IF(COUNTBLANK(OFFSET(E381,0,0,window_size_max-1))=window_size_max-1,"",MAX(OFFSET(D381,0,0,window_size_max-1))),
VLOOKUP(A380,Calendar!$A$2:$D$2598,3)*AVERAGE(OFFSET(E381,0,0,window_size,1))+MAX(OFFSET(D381,0,0,window_size_max-1)))))</f>
        <v/>
      </c>
      <c r="G380" s="35">
        <f t="shared" ca="1" si="34"/>
        <v>32887</v>
      </c>
      <c r="H380" s="35">
        <f t="shared" ca="1" si="35"/>
        <v>321047.06400000001</v>
      </c>
      <c r="I380" s="35">
        <v>227621.87180339912</v>
      </c>
      <c r="J380" s="44">
        <v>125</v>
      </c>
      <c r="K380" s="35">
        <v>246923.94350644777</v>
      </c>
      <c r="L380" s="35">
        <f t="shared" ca="1" si="37"/>
        <v>1037126.5001686985</v>
      </c>
      <c r="M380" s="35">
        <f t="shared" ca="1" si="36"/>
        <v>1890925.3</v>
      </c>
      <c r="N380" s="35">
        <f ca="1">IF(VLOOKUP(A380,Calendar!A:E,5,FALSE)=0,"",IF(ISERROR(O380),minIMSM+add_margin,CEILING(MAX(OFFSET(M380,O380,0),OFFSET(L380,O380,0),minIMSM)+add_margin,roundto)))</f>
        <v>1950000</v>
      </c>
      <c r="O380" s="14">
        <f ca="1">IF(INDIRECT("Calendar!E"&amp;MATCH($A380,Calendar!A:A,0)-1),0,IF(INDIRECT("Calendar!E"&amp;MATCH($A380,Calendar!A:A,0)-2),1,2))</f>
        <v>0</v>
      </c>
    </row>
    <row r="381" spans="1:15" x14ac:dyDescent="0.25">
      <c r="A381" s="3">
        <v>44183</v>
      </c>
      <c r="B381" s="53">
        <v>-595282</v>
      </c>
      <c r="C381" s="53">
        <v>-284234</v>
      </c>
      <c r="D381" s="35" t="str">
        <f t="shared" si="38"/>
        <v/>
      </c>
      <c r="E381" s="35" t="str">
        <f t="shared" ca="1" si="39"/>
        <v/>
      </c>
      <c r="F381" s="35" t="str">
        <f ca="1">IF(ISERROR(MATCH($A381,Calendar!$A$2:$A$2598,0)),"",
IF(VLOOKUP(A381,Calendar!$A$2:$D$2598,3)=0,"",
IF(ISERROR(AVERAGE(OFFSET(E382,0,0,window_size,1))),
IF(COUNTBLANK(OFFSET(E382,0,0,window_size_max-1))=window_size_max-1,"",MAX(OFFSET(D382,0,0,window_size_max-1))),
VLOOKUP(A381,Calendar!$A$2:$D$2598,3)*AVERAGE(OFFSET(E382,0,0,window_size,1))+MAX(OFFSET(D382,0,0,window_size_max-1)))))</f>
        <v/>
      </c>
      <c r="G381" s="35" t="str">
        <f t="shared" ca="1" si="34"/>
        <v/>
      </c>
      <c r="H381" s="35">
        <f t="shared" ca="1" si="35"/>
        <v>320770.712</v>
      </c>
      <c r="I381" s="35">
        <v>227445.86482921569</v>
      </c>
      <c r="J381" s="44">
        <v>125</v>
      </c>
      <c r="K381" s="35">
        <v>246733.01134423647</v>
      </c>
      <c r="L381" s="35">
        <f t="shared" ca="1" si="37"/>
        <v>1036296.4448982857</v>
      </c>
      <c r="M381" s="35">
        <f t="shared" ca="1" si="36"/>
        <v>1890925.3</v>
      </c>
      <c r="N381" s="35">
        <f ca="1">IF(VLOOKUP(A381,Calendar!A:E,5,FALSE)=0,"",IF(ISERROR(O381),minIMSM+add_margin,CEILING(MAX(OFFSET(M381,O381,0),OFFSET(L381,O381,0),minIMSM)+add_margin,roundto)))</f>
        <v>1950000</v>
      </c>
      <c r="O381" s="14">
        <f ca="1">IF(INDIRECT("Calendar!E"&amp;MATCH($A381,Calendar!A:A,0)-1),0,IF(INDIRECT("Calendar!E"&amp;MATCH($A381,Calendar!A:A,0)-2),1,2))</f>
        <v>0</v>
      </c>
    </row>
    <row r="382" spans="1:15" x14ac:dyDescent="0.25">
      <c r="A382" s="3">
        <v>44182</v>
      </c>
      <c r="B382" s="53">
        <v>434236</v>
      </c>
      <c r="C382" s="53">
        <v>399692</v>
      </c>
      <c r="D382" s="35">
        <f t="shared" si="38"/>
        <v>434236</v>
      </c>
      <c r="E382" s="35">
        <f t="shared" ca="1" si="39"/>
        <v>434236</v>
      </c>
      <c r="F382" s="35" t="str">
        <f ca="1">IF(ISERROR(MATCH($A382,Calendar!$A$2:$A$2598,0)),"",
IF(VLOOKUP(A382,Calendar!$A$2:$D$2598,3)=0,"",
IF(ISERROR(AVERAGE(OFFSET(E383,0,0,window_size,1))),
IF(COUNTBLANK(OFFSET(E383,0,0,window_size_max-1))=window_size_max-1,"",MAX(OFFSET(D383,0,0,window_size_max-1))),
VLOOKUP(A382,Calendar!$A$2:$D$2598,3)*AVERAGE(OFFSET(E383,0,0,window_size,1))+MAX(OFFSET(D383,0,0,window_size_max-1)))))</f>
        <v/>
      </c>
      <c r="G382" s="35">
        <f t="shared" ca="1" si="34"/>
        <v>399692</v>
      </c>
      <c r="H382" s="35">
        <f t="shared" ca="1" si="35"/>
        <v>322085.12903225806</v>
      </c>
      <c r="I382" s="35">
        <v>241885.46005589693</v>
      </c>
      <c r="J382" s="44">
        <v>124</v>
      </c>
      <c r="K382" s="35">
        <v>262408.17550241482</v>
      </c>
      <c r="L382" s="35">
        <f t="shared" ca="1" si="37"/>
        <v>1083068.8379892609</v>
      </c>
      <c r="M382" s="35">
        <f t="shared" ca="1" si="36"/>
        <v>2302170.6</v>
      </c>
      <c r="N382" s="35">
        <f ca="1">IF(VLOOKUP(A382,Calendar!A:E,5,FALSE)=0,"",IF(ISERROR(O382),minIMSM+add_margin,CEILING(MAX(OFFSET(M382,O382,0),OFFSET(L382,O382,0),minIMSM)+add_margin,roundto)))</f>
        <v>2360000</v>
      </c>
      <c r="O382" s="14">
        <f ca="1">IF(INDIRECT("Calendar!E"&amp;MATCH($A382,Calendar!A:A,0)-1),0,IF(INDIRECT("Calendar!E"&amp;MATCH($A382,Calendar!A:A,0)-2),1,2))</f>
        <v>0</v>
      </c>
    </row>
    <row r="383" spans="1:15" x14ac:dyDescent="0.25">
      <c r="A383" s="3">
        <v>44181</v>
      </c>
      <c r="B383" s="53">
        <v>1112309</v>
      </c>
      <c r="C383" s="53">
        <v>1354218</v>
      </c>
      <c r="D383" s="35">
        <f t="shared" si="38"/>
        <v>1112309</v>
      </c>
      <c r="E383" s="35">
        <f t="shared" ca="1" si="39"/>
        <v>1112309</v>
      </c>
      <c r="F383" s="35" t="str">
        <f ca="1">IF(ISERROR(MATCH($A383,Calendar!$A$2:$A$2598,0)),"",
IF(VLOOKUP(A383,Calendar!$A$2:$D$2598,3)=0,"",
IF(ISERROR(AVERAGE(OFFSET(E384,0,0,window_size,1))),
IF(COUNTBLANK(OFFSET(E384,0,0,window_size_max-1))=window_size_max-1,"",MAX(OFFSET(D384,0,0,window_size_max-1))),
VLOOKUP(A383,Calendar!$A$2:$D$2598,3)*AVERAGE(OFFSET(E384,0,0,window_size,1))+MAX(OFFSET(D384,0,0,window_size_max-1)))))</f>
        <v/>
      </c>
      <c r="G383" s="35">
        <f t="shared" ca="1" si="34"/>
        <v>1354218</v>
      </c>
      <c r="H383" s="35">
        <f t="shared" ca="1" si="35"/>
        <v>307500.00813008129</v>
      </c>
      <c r="I383" s="35">
        <v>188647.92112067938</v>
      </c>
      <c r="J383" s="44">
        <v>123</v>
      </c>
      <c r="K383" s="35">
        <v>204697.51749695436</v>
      </c>
      <c r="L383" s="35">
        <f t="shared" ca="1" si="37"/>
        <v>901122.80887124897</v>
      </c>
      <c r="M383" s="35">
        <f t="shared" ca="1" si="36"/>
        <v>1703267.4</v>
      </c>
      <c r="N383" s="35">
        <f ca="1">IF(VLOOKUP(A383,Calendar!A:E,5,FALSE)=0,"",IF(ISERROR(O383),minIMSM+add_margin,CEILING(MAX(OFFSET(M383,O383,0),OFFSET(L383,O383,0),minIMSM)+add_margin,roundto)))</f>
        <v>1760000</v>
      </c>
      <c r="O383" s="14">
        <f ca="1">IF(INDIRECT("Calendar!E"&amp;MATCH($A383,Calendar!A:A,0)-1),0,IF(INDIRECT("Calendar!E"&amp;MATCH($A383,Calendar!A:A,0)-2),1,2))</f>
        <v>0</v>
      </c>
    </row>
    <row r="384" spans="1:15" x14ac:dyDescent="0.25">
      <c r="A384" s="3">
        <v>44180</v>
      </c>
      <c r="B384" s="53">
        <v>1111480</v>
      </c>
      <c r="C384" s="53">
        <v>349643</v>
      </c>
      <c r="D384" s="35">
        <f t="shared" si="38"/>
        <v>1111480</v>
      </c>
      <c r="E384" s="35">
        <f t="shared" ca="1" si="39"/>
        <v>1111480</v>
      </c>
      <c r="F384" s="35" t="str">
        <f ca="1">IF(ISERROR(MATCH($A384,Calendar!$A$2:$A$2598,0)),"",
IF(VLOOKUP(A384,Calendar!$A$2:$D$2598,3)=0,"",
IF(ISERROR(AVERAGE(OFFSET(E385,0,0,window_size,1))),
IF(COUNTBLANK(OFFSET(E385,0,0,window_size_max-1))=window_size_max-1,"",MAX(OFFSET(D385,0,0,window_size_max-1))),
VLOOKUP(A384,Calendar!$A$2:$D$2598,3)*AVERAGE(OFFSET(E385,0,0,window_size,1))+MAX(OFFSET(D385,0,0,window_size_max-1)))))</f>
        <v/>
      </c>
      <c r="G384" s="35">
        <f t="shared" ca="1" si="34"/>
        <v>349643</v>
      </c>
      <c r="H384" s="35">
        <f t="shared" ca="1" si="35"/>
        <v>306227.69672131148</v>
      </c>
      <c r="I384" s="35">
        <v>189561.68634449333</v>
      </c>
      <c r="J384" s="44">
        <v>122</v>
      </c>
      <c r="K384" s="35">
        <v>205745.75963727958</v>
      </c>
      <c r="L384" s="35">
        <f t="shared" ca="1" si="37"/>
        <v>902890.3996694223</v>
      </c>
      <c r="M384" s="35">
        <f t="shared" ca="1" si="36"/>
        <v>1703267.4</v>
      </c>
      <c r="N384" s="35">
        <f ca="1">IF(VLOOKUP(A384,Calendar!A:E,5,FALSE)=0,"",IF(ISERROR(O384),minIMSM+add_margin,CEILING(MAX(OFFSET(M384,O384,0),OFFSET(L384,O384,0),minIMSM)+add_margin,roundto)))</f>
        <v>1760000</v>
      </c>
      <c r="O384" s="14">
        <f ca="1">IF(INDIRECT("Calendar!E"&amp;MATCH($A384,Calendar!A:A,0)-1),0,IF(INDIRECT("Calendar!E"&amp;MATCH($A384,Calendar!A:A,0)-2),1,2))</f>
        <v>0</v>
      </c>
    </row>
    <row r="385" spans="1:15" x14ac:dyDescent="0.25">
      <c r="A385" s="3">
        <v>44179</v>
      </c>
      <c r="B385" s="53">
        <v>416824</v>
      </c>
      <c r="C385" s="53">
        <v>303745</v>
      </c>
      <c r="D385" s="35">
        <f t="shared" si="38"/>
        <v>416824</v>
      </c>
      <c r="E385" s="35" t="str">
        <f t="shared" ca="1" si="39"/>
        <v/>
      </c>
      <c r="F385" s="35" t="str">
        <f ca="1">IF(ISERROR(MATCH($A385,Calendar!$A$2:$A$2598,0)),"",
IF(VLOOKUP(A385,Calendar!$A$2:$D$2598,3)=0,"",
IF(ISERROR(AVERAGE(OFFSET(E386,0,0,window_size,1))),
IF(COUNTBLANK(OFFSET(E386,0,0,window_size_max-1))=window_size_max-1,"",MAX(OFFSET(D386,0,0,window_size_max-1))),
VLOOKUP(A385,Calendar!$A$2:$D$2598,3)*AVERAGE(OFFSET(E386,0,0,window_size,1))+MAX(OFFSET(D386,0,0,window_size_max-1)))))</f>
        <v/>
      </c>
      <c r="G385" s="35">
        <f t="shared" ca="1" si="34"/>
        <v>303745</v>
      </c>
      <c r="H385" s="35">
        <f t="shared" ca="1" si="35"/>
        <v>305737.68595041323</v>
      </c>
      <c r="I385" s="35">
        <v>191296.8415203043</v>
      </c>
      <c r="J385" s="44">
        <v>121</v>
      </c>
      <c r="K385" s="35">
        <v>207717.57906070707</v>
      </c>
      <c r="L385" s="35">
        <f t="shared" ca="1" si="37"/>
        <v>908118.66522646369</v>
      </c>
      <c r="M385" s="35">
        <f t="shared" ca="1" si="36"/>
        <v>1703267.4</v>
      </c>
      <c r="N385" s="35">
        <f ca="1">IF(VLOOKUP(A385,Calendar!A:E,5,FALSE)=0,"",IF(ISERROR(O385),minIMSM+add_margin,CEILING(MAX(OFFSET(M385,O385,0),OFFSET(L385,O385,0),minIMSM)+add_margin,roundto)))</f>
        <v>1760000</v>
      </c>
      <c r="O385" s="14">
        <f ca="1">IF(INDIRECT("Calendar!E"&amp;MATCH($A385,Calendar!A:A,0)-1),0,IF(INDIRECT("Calendar!E"&amp;MATCH($A385,Calendar!A:A,0)-2),1,2))</f>
        <v>0</v>
      </c>
    </row>
    <row r="386" spans="1:15" x14ac:dyDescent="0.25">
      <c r="A386" s="3">
        <v>44176</v>
      </c>
      <c r="B386" s="53">
        <v>261456</v>
      </c>
      <c r="C386" s="53">
        <v>199682</v>
      </c>
      <c r="D386" s="35">
        <f t="shared" si="38"/>
        <v>261456</v>
      </c>
      <c r="E386" s="35" t="str">
        <f t="shared" ca="1" si="39"/>
        <v/>
      </c>
      <c r="F386" s="35" t="str">
        <f ca="1">IF(ISERROR(MATCH($A386,Calendar!$A$2:$A$2598,0)),"",
IF(VLOOKUP(A386,Calendar!$A$2:$D$2598,3)=0,"",
IF(ISERROR(AVERAGE(OFFSET(E387,0,0,window_size,1))),
IF(COUNTBLANK(OFFSET(E387,0,0,window_size_max-1))=window_size_max-1,"",MAX(OFFSET(D387,0,0,window_size_max-1))),
VLOOKUP(A386,Calendar!$A$2:$D$2598,3)*AVERAGE(OFFSET(E387,0,0,window_size,1))+MAX(OFFSET(D387,0,0,window_size_max-1)))))</f>
        <v/>
      </c>
      <c r="G386" s="35">
        <f t="shared" ca="1" si="34"/>
        <v>199682</v>
      </c>
      <c r="H386" s="35">
        <f t="shared" ca="1" si="35"/>
        <v>306362.00833333336</v>
      </c>
      <c r="I386" s="35">
        <v>192261.31157121586</v>
      </c>
      <c r="J386" s="44">
        <v>120</v>
      </c>
      <c r="K386" s="35">
        <v>208820.75484005723</v>
      </c>
      <c r="L386" s="35">
        <f t="shared" ca="1" si="37"/>
        <v>911942.19736949936</v>
      </c>
      <c r="M386" s="35">
        <f t="shared" ca="1" si="36"/>
        <v>1703267.4</v>
      </c>
      <c r="N386" s="35">
        <f ca="1">IF(VLOOKUP(A386,Calendar!A:E,5,FALSE)=0,"",IF(ISERROR(O386),minIMSM+add_margin,CEILING(MAX(OFFSET(M386,O386,0),OFFSET(L386,O386,0),minIMSM)+add_margin,roundto)))</f>
        <v>1760000</v>
      </c>
      <c r="O386" s="14">
        <f ca="1">IF(INDIRECT("Calendar!E"&amp;MATCH($A386,Calendar!A:A,0)-1),0,IF(INDIRECT("Calendar!E"&amp;MATCH($A386,Calendar!A:A,0)-2),1,2))</f>
        <v>0</v>
      </c>
    </row>
    <row r="387" spans="1:15" x14ac:dyDescent="0.25">
      <c r="A387" s="3">
        <v>44175</v>
      </c>
      <c r="B387" s="53">
        <v>297028</v>
      </c>
      <c r="C387" s="53">
        <v>265891</v>
      </c>
      <c r="D387" s="35">
        <f t="shared" si="38"/>
        <v>297028</v>
      </c>
      <c r="E387" s="35">
        <f t="shared" ca="1" si="39"/>
        <v>297028</v>
      </c>
      <c r="F387" s="35" t="str">
        <f ca="1">IF(ISERROR(MATCH($A387,Calendar!$A$2:$A$2598,0)),"",
IF(VLOOKUP(A387,Calendar!$A$2:$D$2598,3)=0,"",
IF(ISERROR(AVERAGE(OFFSET(E388,0,0,window_size,1))),
IF(COUNTBLANK(OFFSET(E388,0,0,window_size_max-1))=window_size_max-1,"",MAX(OFFSET(D388,0,0,window_size_max-1))),
VLOOKUP(A387,Calendar!$A$2:$D$2598,3)*AVERAGE(OFFSET(E388,0,0,window_size,1))+MAX(OFFSET(D388,0,0,window_size_max-1)))))</f>
        <v/>
      </c>
      <c r="G387" s="35">
        <f t="shared" ca="1" si="34"/>
        <v>265891</v>
      </c>
      <c r="H387" s="35">
        <f t="shared" ca="1" si="35"/>
        <v>306291.64705882355</v>
      </c>
      <c r="I387" s="35">
        <v>191149.15085111943</v>
      </c>
      <c r="J387" s="44">
        <v>119</v>
      </c>
      <c r="K387" s="35">
        <v>207678.91998265637</v>
      </c>
      <c r="L387" s="35">
        <f t="shared" ca="1" si="37"/>
        <v>908560.51500852709</v>
      </c>
      <c r="M387" s="35">
        <f t="shared" ca="1" si="36"/>
        <v>1620232.5999999999</v>
      </c>
      <c r="N387" s="35">
        <f ca="1">IF(VLOOKUP(A387,Calendar!A:E,5,FALSE)=0,"",IF(ISERROR(O387),minIMSM+add_margin,CEILING(MAX(OFFSET(M387,O387,0),OFFSET(L387,O387,0),minIMSM)+add_margin,roundto)))</f>
        <v>1680000</v>
      </c>
      <c r="O387" s="14">
        <f ca="1">IF(INDIRECT("Calendar!E"&amp;MATCH($A387,Calendar!A:A,0)-1),0,IF(INDIRECT("Calendar!E"&amp;MATCH($A387,Calendar!A:A,0)-2),1,2))</f>
        <v>0</v>
      </c>
    </row>
    <row r="388" spans="1:15" x14ac:dyDescent="0.25">
      <c r="A388" s="3">
        <v>44174</v>
      </c>
      <c r="B388" s="53">
        <v>1001922</v>
      </c>
      <c r="C388" s="53">
        <v>953078</v>
      </c>
      <c r="D388" s="35">
        <f t="shared" si="38"/>
        <v>1001922</v>
      </c>
      <c r="E388" s="35">
        <f t="shared" ca="1" si="39"/>
        <v>1001922</v>
      </c>
      <c r="F388" s="35" t="str">
        <f ca="1">IF(ISERROR(MATCH($A388,Calendar!$A$2:$A$2598,0)),"",
IF(VLOOKUP(A388,Calendar!$A$2:$D$2598,3)=0,"",
IF(ISERROR(AVERAGE(OFFSET(E389,0,0,window_size,1))),
IF(COUNTBLANK(OFFSET(E389,0,0,window_size_max-1))=window_size_max-1,"",MAX(OFFSET(D389,0,0,window_size_max-1))),
VLOOKUP(A388,Calendar!$A$2:$D$2598,3)*AVERAGE(OFFSET(E389,0,0,window_size,1))+MAX(OFFSET(D389,0,0,window_size_max-1)))))</f>
        <v/>
      </c>
      <c r="G388" s="35">
        <f t="shared" ca="1" si="34"/>
        <v>953078</v>
      </c>
      <c r="H388" s="35">
        <f t="shared" ca="1" si="35"/>
        <v>298425.85470085469</v>
      </c>
      <c r="I388" s="35">
        <v>174393.07486915833</v>
      </c>
      <c r="J388" s="44">
        <v>117</v>
      </c>
      <c r="K388" s="35">
        <v>189536.53198815277</v>
      </c>
      <c r="L388" s="35">
        <f t="shared" ca="1" si="37"/>
        <v>848081.79746649764</v>
      </c>
      <c r="M388" s="35">
        <f t="shared" ca="1" si="36"/>
        <v>1206279.2</v>
      </c>
      <c r="N388" s="35">
        <f ca="1">IF(VLOOKUP(A388,Calendar!A:E,5,FALSE)=0,"",IF(ISERROR(O388),minIMSM+add_margin,CEILING(MAX(OFFSET(M388,O388,0),OFFSET(L388,O388,0),minIMSM)+add_margin,roundto)))</f>
        <v>1260000</v>
      </c>
      <c r="O388" s="14">
        <f ca="1">IF(INDIRECT("Calendar!E"&amp;MATCH($A388,Calendar!A:A,0)-1),0,IF(INDIRECT("Calendar!E"&amp;MATCH($A388,Calendar!A:A,0)-2),1,2))</f>
        <v>0</v>
      </c>
    </row>
    <row r="389" spans="1:15" x14ac:dyDescent="0.25">
      <c r="A389" s="3">
        <v>44173</v>
      </c>
      <c r="B389" s="53">
        <v>579803</v>
      </c>
      <c r="C389" s="53">
        <v>-58314</v>
      </c>
      <c r="D389" s="35">
        <f t="shared" si="38"/>
        <v>579803</v>
      </c>
      <c r="E389" s="35">
        <f t="shared" ca="1" si="39"/>
        <v>579803</v>
      </c>
      <c r="F389" s="35" t="str">
        <f ca="1">IF(ISERROR(MATCH($A389,Calendar!$A$2:$A$2598,0)),"",
IF(VLOOKUP(A389,Calendar!$A$2:$D$2598,3)=0,"",
IF(ISERROR(AVERAGE(OFFSET(E390,0,0,window_size,1))),
IF(COUNTBLANK(OFFSET(E390,0,0,window_size_max-1))=window_size_max-1,"",MAX(OFFSET(D390,0,0,window_size_max-1))),
VLOOKUP(A389,Calendar!$A$2:$D$2598,3)*AVERAGE(OFFSET(E390,0,0,window_size,1))+MAX(OFFSET(D390,0,0,window_size_max-1)))))</f>
        <v/>
      </c>
      <c r="G389" s="35" t="str">
        <f t="shared" ca="1" si="34"/>
        <v/>
      </c>
      <c r="H389" s="35">
        <f t="shared" ca="1" si="35"/>
        <v>296510.9745762712</v>
      </c>
      <c r="I389" s="35">
        <v>175306.78294502883</v>
      </c>
      <c r="J389" s="44">
        <v>118</v>
      </c>
      <c r="K389" s="35">
        <v>190453.58175361401</v>
      </c>
      <c r="L389" s="35">
        <f t="shared" ca="1" si="37"/>
        <v>848826.36166175175</v>
      </c>
      <c r="M389" s="35">
        <f t="shared" ca="1" si="36"/>
        <v>1206279.2</v>
      </c>
      <c r="N389" s="35">
        <f ca="1">IF(VLOOKUP(A389,Calendar!A:E,5,FALSE)=0,"",IF(ISERROR(O389),minIMSM+add_margin,CEILING(MAX(OFFSET(M389,O389,0),OFFSET(L389,O389,0),minIMSM)+add_margin,roundto)))</f>
        <v>1260000</v>
      </c>
      <c r="O389" s="14">
        <f ca="1">IF(INDIRECT("Calendar!E"&amp;MATCH($A389,Calendar!A:A,0)-1),0,IF(INDIRECT("Calendar!E"&amp;MATCH($A389,Calendar!A:A,0)-2),1,2))</f>
        <v>0</v>
      </c>
    </row>
    <row r="390" spans="1:15" x14ac:dyDescent="0.25">
      <c r="A390" s="3">
        <v>44172</v>
      </c>
      <c r="B390" s="53">
        <v>-170622</v>
      </c>
      <c r="C390" s="53">
        <v>72470</v>
      </c>
      <c r="D390" s="35" t="str">
        <f t="shared" si="38"/>
        <v/>
      </c>
      <c r="E390" s="35" t="str">
        <f t="shared" ca="1" si="39"/>
        <v/>
      </c>
      <c r="F390" s="35" t="str">
        <f ca="1">IF(ISERROR(MATCH($A390,Calendar!$A$2:$A$2598,0)),"",
IF(VLOOKUP(A390,Calendar!$A$2:$D$2598,3)=0,"",
IF(ISERROR(AVERAGE(OFFSET(E391,0,0,window_size,1))),
IF(COUNTBLANK(OFFSET(E391,0,0,window_size_max-1))=window_size_max-1,"",MAX(OFFSET(D391,0,0,window_size_max-1))),
VLOOKUP(A390,Calendar!$A$2:$D$2598,3)*AVERAGE(OFFSET(E391,0,0,window_size,1))+MAX(OFFSET(D391,0,0,window_size_max-1)))))</f>
        <v/>
      </c>
      <c r="G390" s="35">
        <f t="shared" ca="1" si="34"/>
        <v>72470</v>
      </c>
      <c r="H390" s="35">
        <f t="shared" ca="1" si="35"/>
        <v>298425.85470085469</v>
      </c>
      <c r="I390" s="35">
        <v>174393.07486915833</v>
      </c>
      <c r="J390" s="44">
        <v>117</v>
      </c>
      <c r="K390" s="35">
        <v>189536.53198815277</v>
      </c>
      <c r="L390" s="35">
        <f t="shared" ca="1" si="37"/>
        <v>848081.79746649764</v>
      </c>
      <c r="M390" s="35">
        <f t="shared" ca="1" si="36"/>
        <v>1206279.2</v>
      </c>
      <c r="N390" s="35">
        <f ca="1">IF(VLOOKUP(A390,Calendar!A:E,5,FALSE)=0,"",IF(ISERROR(O390),minIMSM+add_margin,CEILING(MAX(OFFSET(M390,O390,0),OFFSET(L390,O390,0),minIMSM)+add_margin,roundto)))</f>
        <v>1260000</v>
      </c>
      <c r="O390" s="14">
        <f ca="1">IF(INDIRECT("Calendar!E"&amp;MATCH($A390,Calendar!A:A,0)-1),0,IF(INDIRECT("Calendar!E"&amp;MATCH($A390,Calendar!A:A,0)-2),1,2))</f>
        <v>0</v>
      </c>
    </row>
    <row r="391" spans="1:15" x14ac:dyDescent="0.25">
      <c r="A391" s="3">
        <v>44169</v>
      </c>
      <c r="B391" s="53">
        <v>-130944</v>
      </c>
      <c r="C391" s="53">
        <v>-23158</v>
      </c>
      <c r="D391" s="35" t="str">
        <f t="shared" si="38"/>
        <v/>
      </c>
      <c r="E391" s="35" t="str">
        <f t="shared" ca="1" si="39"/>
        <v/>
      </c>
      <c r="F391" s="35" t="str">
        <f ca="1">IF(ISERROR(MATCH($A391,Calendar!$A$2:$A$2598,0)),"",
IF(VLOOKUP(A391,Calendar!$A$2:$D$2598,3)=0,"",
IF(ISERROR(AVERAGE(OFFSET(E392,0,0,window_size,1))),
IF(COUNTBLANK(OFFSET(E392,0,0,window_size_max-1))=window_size_max-1,"",MAX(OFFSET(D392,0,0,window_size_max-1))),
VLOOKUP(A391,Calendar!$A$2:$D$2598,3)*AVERAGE(OFFSET(E392,0,0,window_size,1))+MAX(OFFSET(D392,0,0,window_size_max-1)))))</f>
        <v/>
      </c>
      <c r="G391" s="35" t="str">
        <f t="shared" ca="1" si="34"/>
        <v/>
      </c>
      <c r="H391" s="35">
        <f t="shared" ca="1" si="35"/>
        <v>300306.28205128206</v>
      </c>
      <c r="I391" s="35">
        <v>171719.50033752128</v>
      </c>
      <c r="J391" s="44">
        <v>117</v>
      </c>
      <c r="K391" s="35">
        <v>186630.79708372193</v>
      </c>
      <c r="L391" s="35">
        <f t="shared" ca="1" si="37"/>
        <v>841535.59359407565</v>
      </c>
      <c r="M391" s="35">
        <f t="shared" ca="1" si="36"/>
        <v>1206279.2</v>
      </c>
      <c r="N391" s="35">
        <f ca="1">IF(VLOOKUP(A391,Calendar!A:E,5,FALSE)=0,"",IF(ISERROR(O391),minIMSM+add_margin,CEILING(MAX(OFFSET(M391,O391,0),OFFSET(L391,O391,0),minIMSM)+add_margin,roundto)))</f>
        <v>1260000</v>
      </c>
      <c r="O391" s="14">
        <f ca="1">IF(INDIRECT("Calendar!E"&amp;MATCH($A391,Calendar!A:A,0)-1),0,IF(INDIRECT("Calendar!E"&amp;MATCH($A391,Calendar!A:A,0)-2),1,2))</f>
        <v>0</v>
      </c>
    </row>
    <row r="392" spans="1:15" x14ac:dyDescent="0.25">
      <c r="A392" s="3">
        <v>44168</v>
      </c>
      <c r="B392" s="53">
        <v>49202</v>
      </c>
      <c r="C392" s="53">
        <v>269212</v>
      </c>
      <c r="D392" s="35">
        <f t="shared" si="38"/>
        <v>49202</v>
      </c>
      <c r="E392" s="35">
        <f t="shared" ca="1" si="39"/>
        <v>49202</v>
      </c>
      <c r="F392" s="35" t="str">
        <f ca="1">IF(ISERROR(MATCH($A392,Calendar!$A$2:$A$2598,0)),"",
IF(VLOOKUP(A392,Calendar!$A$2:$D$2598,3)=0,"",
IF(ISERROR(AVERAGE(OFFSET(E393,0,0,window_size,1))),
IF(COUNTBLANK(OFFSET(E393,0,0,window_size_max-1))=window_size_max-1,"",MAX(OFFSET(D393,0,0,window_size_max-1))),
VLOOKUP(A392,Calendar!$A$2:$D$2598,3)*AVERAGE(OFFSET(E393,0,0,window_size,1))+MAX(OFFSET(D393,0,0,window_size_max-1)))))</f>
        <v/>
      </c>
      <c r="G392" s="35">
        <f t="shared" ca="1" si="34"/>
        <v>269212</v>
      </c>
      <c r="H392" s="35">
        <f t="shared" ca="1" si="35"/>
        <v>301066.11206896551</v>
      </c>
      <c r="I392" s="35">
        <v>172816.2035095852</v>
      </c>
      <c r="J392" s="44">
        <v>116</v>
      </c>
      <c r="K392" s="35">
        <v>187895.71548499702</v>
      </c>
      <c r="L392" s="35">
        <f t="shared" ca="1" si="37"/>
        <v>845963.68697545677</v>
      </c>
      <c r="M392" s="35">
        <f t="shared" ca="1" si="36"/>
        <v>1206279.2</v>
      </c>
      <c r="N392" s="35">
        <f ca="1">IF(VLOOKUP(A392,Calendar!A:E,5,FALSE)=0,"",IF(ISERROR(O392),minIMSM+add_margin,CEILING(MAX(OFFSET(M392,O392,0),OFFSET(L392,O392,0),minIMSM)+add_margin,roundto)))</f>
        <v>1260000</v>
      </c>
      <c r="O392" s="14">
        <f ca="1">IF(INDIRECT("Calendar!E"&amp;MATCH($A392,Calendar!A:A,0)-1),0,IF(INDIRECT("Calendar!E"&amp;MATCH($A392,Calendar!A:A,0)-2),1,2))</f>
        <v>0</v>
      </c>
    </row>
    <row r="393" spans="1:15" x14ac:dyDescent="0.25">
      <c r="A393" s="3">
        <v>44167</v>
      </c>
      <c r="B393" s="53">
        <v>256949</v>
      </c>
      <c r="C393" s="53">
        <v>313995</v>
      </c>
      <c r="D393" s="35">
        <f t="shared" si="38"/>
        <v>256949</v>
      </c>
      <c r="E393" s="35">
        <f t="shared" ca="1" si="39"/>
        <v>256949</v>
      </c>
      <c r="F393" s="35" t="str">
        <f ca="1">IF(ISERROR(MATCH($A393,Calendar!$A$2:$A$2598,0)),"",
IF(VLOOKUP(A393,Calendar!$A$2:$D$2598,3)=0,"",
IF(ISERROR(AVERAGE(OFFSET(E394,0,0,window_size,1))),
IF(COUNTBLANK(OFFSET(E394,0,0,window_size_max-1))=window_size_max-1,"",MAX(OFFSET(D394,0,0,window_size_max-1))),
VLOOKUP(A393,Calendar!$A$2:$D$2598,3)*AVERAGE(OFFSET(E394,0,0,window_size,1))+MAX(OFFSET(D394,0,0,window_size_max-1)))))</f>
        <v/>
      </c>
      <c r="G393" s="35">
        <f t="shared" ca="1" si="34"/>
        <v>313995</v>
      </c>
      <c r="H393" s="35">
        <f t="shared" ca="1" si="35"/>
        <v>300602.75652173912</v>
      </c>
      <c r="I393" s="35">
        <v>174092.95521113693</v>
      </c>
      <c r="J393" s="44">
        <v>115</v>
      </c>
      <c r="K393" s="35">
        <v>189324.35690947555</v>
      </c>
      <c r="L393" s="35">
        <f t="shared" ca="1" si="37"/>
        <v>849643.39155921829</v>
      </c>
      <c r="M393" s="35">
        <f t="shared" ca="1" si="36"/>
        <v>1206279.2</v>
      </c>
      <c r="N393" s="35">
        <f ca="1">IF(VLOOKUP(A393,Calendar!A:E,5,FALSE)=0,"",IF(ISERROR(O393),minIMSM+add_margin,CEILING(MAX(OFFSET(M393,O393,0),OFFSET(L393,O393,0),minIMSM)+add_margin,roundto)))</f>
        <v>1260000</v>
      </c>
      <c r="O393" s="14">
        <f ca="1">IF(INDIRECT("Calendar!E"&amp;MATCH($A393,Calendar!A:A,0)-1),0,IF(INDIRECT("Calendar!E"&amp;MATCH($A393,Calendar!A:A,0)-2),1,2))</f>
        <v>0</v>
      </c>
    </row>
    <row r="394" spans="1:15" x14ac:dyDescent="0.25">
      <c r="A394" s="3">
        <v>44166</v>
      </c>
      <c r="B394" s="53">
        <v>324624</v>
      </c>
      <c r="C394" s="53">
        <v>284267</v>
      </c>
      <c r="D394" s="35">
        <f t="shared" si="38"/>
        <v>324624</v>
      </c>
      <c r="E394" s="35">
        <f t="shared" ca="1" si="39"/>
        <v>324624</v>
      </c>
      <c r="F394" s="35" t="str">
        <f ca="1">IF(ISERROR(MATCH($A394,Calendar!$A$2:$A$2598,0)),"",
IF(VLOOKUP(A394,Calendar!$A$2:$D$2598,3)=0,"",
IF(ISERROR(AVERAGE(OFFSET(E395,0,0,window_size,1))),
IF(COUNTBLANK(OFFSET(E395,0,0,window_size_max-1))=window_size_max-1,"",MAX(OFFSET(D395,0,0,window_size_max-1))),
VLOOKUP(A394,Calendar!$A$2:$D$2598,3)*AVERAGE(OFFSET(E395,0,0,window_size,1))+MAX(OFFSET(D395,0,0,window_size_max-1)))))</f>
        <v/>
      </c>
      <c r="G394" s="35">
        <f t="shared" ca="1" si="34"/>
        <v>284267</v>
      </c>
      <c r="H394" s="35">
        <f t="shared" ca="1" si="35"/>
        <v>300086.0701754386</v>
      </c>
      <c r="I394" s="35">
        <v>175626.68660124406</v>
      </c>
      <c r="J394" s="44">
        <v>114</v>
      </c>
      <c r="K394" s="35">
        <v>191035.6249860251</v>
      </c>
      <c r="L394" s="35">
        <f t="shared" ca="1" si="37"/>
        <v>854089.38263491145</v>
      </c>
      <c r="M394" s="35">
        <f t="shared" ca="1" si="36"/>
        <v>1206279.2</v>
      </c>
      <c r="N394" s="35">
        <f ca="1">IF(VLOOKUP(A394,Calendar!A:E,5,FALSE)=0,"",IF(ISERROR(O394),minIMSM+add_margin,CEILING(MAX(OFFSET(M394,O394,0),OFFSET(L394,O394,0),minIMSM)+add_margin,roundto)))</f>
        <v>1260000</v>
      </c>
      <c r="O394" s="14">
        <f ca="1">IF(INDIRECT("Calendar!E"&amp;MATCH($A394,Calendar!A:A,0)-1),0,IF(INDIRECT("Calendar!E"&amp;MATCH($A394,Calendar!A:A,0)-2),1,2))</f>
        <v>0</v>
      </c>
    </row>
    <row r="395" spans="1:15" x14ac:dyDescent="0.25">
      <c r="A395" s="3">
        <v>44165</v>
      </c>
      <c r="B395" s="53">
        <v>301266</v>
      </c>
      <c r="C395" s="53">
        <v>226028</v>
      </c>
      <c r="D395" s="35">
        <f t="shared" si="38"/>
        <v>301266</v>
      </c>
      <c r="E395" s="35" t="str">
        <f t="shared" ca="1" si="39"/>
        <v/>
      </c>
      <c r="F395" s="35" t="str">
        <f ca="1">IF(ISERROR(MATCH($A395,Calendar!$A$2:$A$2598,0)),"",
IF(VLOOKUP(A395,Calendar!$A$2:$D$2598,3)=0,"",
IF(ISERROR(AVERAGE(OFFSET(E396,0,0,window_size,1))),
IF(COUNTBLANK(OFFSET(E396,0,0,window_size_max-1))=window_size_max-1,"",MAX(OFFSET(D396,0,0,window_size_max-1))),
VLOOKUP(A395,Calendar!$A$2:$D$2598,3)*AVERAGE(OFFSET(E396,0,0,window_size,1))+MAX(OFFSET(D396,0,0,window_size_max-1)))))</f>
        <v/>
      </c>
      <c r="G395" s="35">
        <f t="shared" ref="G395:G458" ca="1" si="40">IF(AND(F395&lt;&gt;"",$J$3="YES",F395&gt;minIMSM),F395,IF(C395&gt;minIMSM,C395,""))</f>
        <v>226028</v>
      </c>
      <c r="H395" s="35">
        <f t="shared" ref="H395:H458" ca="1" si="41">IF($A395="","",IFERROR((AVERAGE(G396,INDIRECT("D" &amp; ROW(A397) &amp; ":D" &amp;  ROW(A397) + window_size-2))),0))</f>
        <v>300577.51327433629</v>
      </c>
      <c r="I395" s="35">
        <v>176667.41073071875</v>
      </c>
      <c r="J395" s="44">
        <v>113</v>
      </c>
      <c r="K395" s="35">
        <v>192200.42294405814</v>
      </c>
      <c r="L395" s="35">
        <f t="shared" ca="1" si="37"/>
        <v>857958.73981210496</v>
      </c>
      <c r="M395" s="35">
        <f t="shared" ref="M395:M458" ca="1" si="42">IF($A395="","",beta*MAX(G396,INDIRECT("B" &amp; ROW(A397) &amp; ":B" &amp;  ROW(A397) + window_size_max-2)))</f>
        <v>1206279.2</v>
      </c>
      <c r="N395" s="35">
        <f ca="1">IF(VLOOKUP(A395,Calendar!A:E,5,FALSE)=0,"",IF(ISERROR(O395),minIMSM+add_margin,CEILING(MAX(OFFSET(M395,O395,0),OFFSET(L395,O395,0),minIMSM)+add_margin,roundto)))</f>
        <v>1260000</v>
      </c>
      <c r="O395" s="14">
        <f ca="1">IF(INDIRECT("Calendar!E"&amp;MATCH($A395,Calendar!A:A,0)-1),0,IF(INDIRECT("Calendar!E"&amp;MATCH($A395,Calendar!A:A,0)-2),1,2))</f>
        <v>0</v>
      </c>
    </row>
    <row r="396" spans="1:15" x14ac:dyDescent="0.25">
      <c r="A396" s="3">
        <v>44162</v>
      </c>
      <c r="B396" s="53">
        <v>309978</v>
      </c>
      <c r="C396" s="53">
        <v>291453</v>
      </c>
      <c r="D396" s="35">
        <f t="shared" si="38"/>
        <v>309978</v>
      </c>
      <c r="E396" s="35" t="str">
        <f t="shared" ca="1" si="39"/>
        <v/>
      </c>
      <c r="F396" s="35" t="str">
        <f ca="1">IF(ISERROR(MATCH($A396,Calendar!$A$2:$A$2598,0)),"",
IF(VLOOKUP(A396,Calendar!$A$2:$D$2598,3)=0,"",
IF(ISERROR(AVERAGE(OFFSET(E397,0,0,window_size,1))),
IF(COUNTBLANK(OFFSET(E397,0,0,window_size_max-1))=window_size_max-1,"",MAX(OFFSET(D397,0,0,window_size_max-1))),
VLOOKUP(A396,Calendar!$A$2:$D$2598,3)*AVERAGE(OFFSET(E397,0,0,window_size,1))+MAX(OFFSET(D397,0,0,window_size_max-1)))))</f>
        <v/>
      </c>
      <c r="G396" s="35">
        <f t="shared" ca="1" si="40"/>
        <v>291453</v>
      </c>
      <c r="H396" s="35">
        <f t="shared" ca="1" si="41"/>
        <v>299315.95535714284</v>
      </c>
      <c r="I396" s="35">
        <v>177215.04175315614</v>
      </c>
      <c r="J396" s="44">
        <v>112</v>
      </c>
      <c r="K396" s="35">
        <v>192875.5403399725</v>
      </c>
      <c r="L396" s="35">
        <f t="shared" ca="1" si="37"/>
        <v>858655.02234306303</v>
      </c>
      <c r="M396" s="35">
        <f t="shared" ca="1" si="42"/>
        <v>1206279.2</v>
      </c>
      <c r="N396" s="35">
        <f ca="1">IF(VLOOKUP(A396,Calendar!A:E,5,FALSE)=0,"",IF(ISERROR(O396),minIMSM+add_margin,CEILING(MAX(OFFSET(M396,O396,0),OFFSET(L396,O396,0),minIMSM)+add_margin,roundto)))</f>
        <v>1260000</v>
      </c>
      <c r="O396" s="14">
        <f ca="1">IF(INDIRECT("Calendar!E"&amp;MATCH($A396,Calendar!A:A,0)-1),0,IF(INDIRECT("Calendar!E"&amp;MATCH($A396,Calendar!A:A,0)-2),1,2))</f>
        <v>0</v>
      </c>
    </row>
    <row r="397" spans="1:15" x14ac:dyDescent="0.25">
      <c r="A397" s="3">
        <v>44161</v>
      </c>
      <c r="B397" s="53">
        <v>441897</v>
      </c>
      <c r="C397" s="53">
        <v>291478</v>
      </c>
      <c r="D397" s="35">
        <f t="shared" si="38"/>
        <v>441897</v>
      </c>
      <c r="E397" s="35">
        <f t="shared" ca="1" si="39"/>
        <v>441897</v>
      </c>
      <c r="F397" s="35" t="str">
        <f ca="1">IF(ISERROR(MATCH($A397,Calendar!$A$2:$A$2598,0)),"",
IF(VLOOKUP(A397,Calendar!$A$2:$D$2598,3)=0,"",
IF(ISERROR(AVERAGE(OFFSET(E398,0,0,window_size,1))),
IF(COUNTBLANK(OFFSET(E398,0,0,window_size_max-1))=window_size_max-1,"",MAX(OFFSET(D398,0,0,window_size_max-1))),
VLOOKUP(A397,Calendar!$A$2:$D$2598,3)*AVERAGE(OFFSET(E398,0,0,window_size,1))+MAX(OFFSET(D398,0,0,window_size_max-1)))))</f>
        <v/>
      </c>
      <c r="G397" s="35">
        <f t="shared" ca="1" si="40"/>
        <v>291478</v>
      </c>
      <c r="H397" s="35">
        <f t="shared" ca="1" si="41"/>
        <v>297764.8828828829</v>
      </c>
      <c r="I397" s="35">
        <v>179740.0145302552</v>
      </c>
      <c r="J397" s="44">
        <v>111</v>
      </c>
      <c r="K397" s="35">
        <v>195704.67261017015</v>
      </c>
      <c r="L397" s="35">
        <f t="shared" ca="1" si="37"/>
        <v>865308.4334523764</v>
      </c>
      <c r="M397" s="35">
        <f t="shared" ca="1" si="42"/>
        <v>1206279.2</v>
      </c>
      <c r="N397" s="35">
        <f ca="1">IF(VLOOKUP(A397,Calendar!A:E,5,FALSE)=0,"",IF(ISERROR(O397),minIMSM+add_margin,CEILING(MAX(OFFSET(M397,O397,0),OFFSET(L397,O397,0),minIMSM)+add_margin,roundto)))</f>
        <v>1260000</v>
      </c>
      <c r="O397" s="14">
        <f ca="1">IF(INDIRECT("Calendar!E"&amp;MATCH($A397,Calendar!A:A,0)-1),0,IF(INDIRECT("Calendar!E"&amp;MATCH($A397,Calendar!A:A,0)-2),1,2))</f>
        <v>0</v>
      </c>
    </row>
    <row r="398" spans="1:15" x14ac:dyDescent="0.25">
      <c r="A398" s="3">
        <v>44160</v>
      </c>
      <c r="B398" s="53">
        <v>313598</v>
      </c>
      <c r="C398" s="53">
        <v>133591</v>
      </c>
      <c r="D398" s="35">
        <f t="shared" si="38"/>
        <v>313598</v>
      </c>
      <c r="E398" s="35">
        <f t="shared" ca="1" si="39"/>
        <v>313598</v>
      </c>
      <c r="F398" s="35" t="str">
        <f ca="1">IF(ISERROR(MATCH($A398,Calendar!$A$2:$A$2598,0)),"",
IF(VLOOKUP(A398,Calendar!$A$2:$D$2598,3)=0,"",
IF(ISERROR(AVERAGE(OFFSET(E399,0,0,window_size,1))),
IF(COUNTBLANK(OFFSET(E399,0,0,window_size_max-1))=window_size_max-1,"",MAX(OFFSET(D399,0,0,window_size_max-1))),
VLOOKUP(A398,Calendar!$A$2:$D$2598,3)*AVERAGE(OFFSET(E399,0,0,window_size,1))+MAX(OFFSET(D399,0,0,window_size_max-1)))))</f>
        <v/>
      </c>
      <c r="G398" s="35">
        <f t="shared" ca="1" si="40"/>
        <v>133591</v>
      </c>
      <c r="H398" s="35">
        <f t="shared" ca="1" si="41"/>
        <v>301900.78899082571</v>
      </c>
      <c r="I398" s="35">
        <v>177531.23541059563</v>
      </c>
      <c r="J398" s="44">
        <v>109</v>
      </c>
      <c r="K398" s="35">
        <v>193388.80083021367</v>
      </c>
      <c r="L398" s="35">
        <f t="shared" ca="1" si="37"/>
        <v>862728.3113984454</v>
      </c>
      <c r="M398" s="35">
        <f t="shared" ca="1" si="42"/>
        <v>1206279.2</v>
      </c>
      <c r="N398" s="35">
        <f ca="1">IF(VLOOKUP(A398,Calendar!A:E,5,FALSE)=0,"",IF(ISERROR(O398),minIMSM+add_margin,CEILING(MAX(OFFSET(M398,O398,0),OFFSET(L398,O398,0),minIMSM)+add_margin,roundto)))</f>
        <v>1260000</v>
      </c>
      <c r="O398" s="14">
        <f ca="1">IF(INDIRECT("Calendar!E"&amp;MATCH($A398,Calendar!A:A,0)-1),0,IF(INDIRECT("Calendar!E"&amp;MATCH($A398,Calendar!A:A,0)-2),1,2))</f>
        <v>0</v>
      </c>
    </row>
    <row r="399" spans="1:15" x14ac:dyDescent="0.25">
      <c r="A399" s="3">
        <v>44159</v>
      </c>
      <c r="B399" s="53">
        <v>11125</v>
      </c>
      <c r="C399" s="53">
        <v>-6499</v>
      </c>
      <c r="D399" s="35">
        <f t="shared" si="38"/>
        <v>11125</v>
      </c>
      <c r="E399" s="35">
        <f t="shared" ca="1" si="39"/>
        <v>11125</v>
      </c>
      <c r="F399" s="35" t="str">
        <f ca="1">IF(ISERROR(MATCH($A399,Calendar!$A$2:$A$2598,0)),"",
IF(VLOOKUP(A399,Calendar!$A$2:$D$2598,3)=0,"",
IF(ISERROR(AVERAGE(OFFSET(E400,0,0,window_size,1))),
IF(COUNTBLANK(OFFSET(E400,0,0,window_size_max-1))=window_size_max-1,"",MAX(OFFSET(D400,0,0,window_size_max-1))),
VLOOKUP(A399,Calendar!$A$2:$D$2598,3)*AVERAGE(OFFSET(E400,0,0,window_size,1))+MAX(OFFSET(D400,0,0,window_size_max-1)))))</f>
        <v/>
      </c>
      <c r="G399" s="35" t="str">
        <f t="shared" ca="1" si="40"/>
        <v/>
      </c>
      <c r="H399" s="35">
        <f t="shared" ca="1" si="41"/>
        <v>301764.97247706424</v>
      </c>
      <c r="I399" s="35">
        <v>177772.23269649252</v>
      </c>
      <c r="J399" s="44">
        <v>109</v>
      </c>
      <c r="K399" s="35">
        <v>193651.32463913746</v>
      </c>
      <c r="L399" s="35">
        <f t="shared" ca="1" si="37"/>
        <v>863353.81393056281</v>
      </c>
      <c r="M399" s="35">
        <f t="shared" ca="1" si="42"/>
        <v>1206279.2</v>
      </c>
      <c r="N399" s="35">
        <f ca="1">IF(VLOOKUP(A399,Calendar!A:E,5,FALSE)=0,"",IF(ISERROR(O399),minIMSM+add_margin,CEILING(MAX(OFFSET(M399,O399,0),OFFSET(L399,O399,0),minIMSM)+add_margin,roundto)))</f>
        <v>1260000</v>
      </c>
      <c r="O399" s="14">
        <f ca="1">IF(INDIRECT("Calendar!E"&amp;MATCH($A399,Calendar!A:A,0)-1),0,IF(INDIRECT("Calendar!E"&amp;MATCH($A399,Calendar!A:A,0)-2),1,2))</f>
        <v>0</v>
      </c>
    </row>
    <row r="400" spans="1:15" x14ac:dyDescent="0.25">
      <c r="A400" s="3">
        <v>44158</v>
      </c>
      <c r="B400" s="53">
        <v>123907</v>
      </c>
      <c r="C400" s="53">
        <v>109103</v>
      </c>
      <c r="D400" s="35">
        <f t="shared" si="38"/>
        <v>123907</v>
      </c>
      <c r="E400" s="35" t="str">
        <f t="shared" ca="1" si="39"/>
        <v/>
      </c>
      <c r="F400" s="35" t="str">
        <f ca="1">IF(ISERROR(MATCH($A400,Calendar!$A$2:$A$2598,0)),"",
IF(VLOOKUP(A400,Calendar!$A$2:$D$2598,3)=0,"",
IF(ISERROR(AVERAGE(OFFSET(E401,0,0,window_size,1))),
IF(COUNTBLANK(OFFSET(E401,0,0,window_size_max-1))=window_size_max-1,"",MAX(OFFSET(D401,0,0,window_size_max-1))),
VLOOKUP(A400,Calendar!$A$2:$D$2598,3)*AVERAGE(OFFSET(E401,0,0,window_size,1))+MAX(OFFSET(D401,0,0,window_size_max-1)))))</f>
        <v/>
      </c>
      <c r="G400" s="35">
        <f t="shared" ca="1" si="40"/>
        <v>109103</v>
      </c>
      <c r="H400" s="35">
        <f t="shared" ca="1" si="41"/>
        <v>302833.44444444444</v>
      </c>
      <c r="I400" s="35">
        <v>177748.22822034734</v>
      </c>
      <c r="J400" s="44">
        <v>108</v>
      </c>
      <c r="K400" s="35">
        <v>193669.62607125618</v>
      </c>
      <c r="L400" s="35">
        <f t="shared" ca="1" si="37"/>
        <v>864475.36005108734</v>
      </c>
      <c r="M400" s="35">
        <f t="shared" ca="1" si="42"/>
        <v>1206279.2</v>
      </c>
      <c r="N400" s="35">
        <f ca="1">IF(VLOOKUP(A400,Calendar!A:E,5,FALSE)=0,"",IF(ISERROR(O400),minIMSM+add_margin,CEILING(MAX(OFFSET(M400,O400,0),OFFSET(L400,O400,0),minIMSM)+add_margin,roundto)))</f>
        <v>1260000</v>
      </c>
      <c r="O400" s="14">
        <f ca="1">IF(INDIRECT("Calendar!E"&amp;MATCH($A400,Calendar!A:A,0)-1),0,IF(INDIRECT("Calendar!E"&amp;MATCH($A400,Calendar!A:A,0)-2),1,2))</f>
        <v>0</v>
      </c>
    </row>
    <row r="401" spans="1:15" x14ac:dyDescent="0.25">
      <c r="A401" s="3">
        <v>44155</v>
      </c>
      <c r="B401" s="53">
        <v>295990</v>
      </c>
      <c r="C401" s="53">
        <v>218723</v>
      </c>
      <c r="D401" s="35">
        <f t="shared" si="38"/>
        <v>295990</v>
      </c>
      <c r="E401" s="35" t="str">
        <f t="shared" ca="1" si="39"/>
        <v/>
      </c>
      <c r="F401" s="35" t="str">
        <f ca="1">IF(ISERROR(MATCH($A401,Calendar!$A$2:$A$2598,0)),"",
IF(VLOOKUP(A401,Calendar!$A$2:$D$2598,3)=0,"",
IF(ISERROR(AVERAGE(OFFSET(E402,0,0,window_size,1))),
IF(COUNTBLANK(OFFSET(E402,0,0,window_size_max-1))=window_size_max-1,"",MAX(OFFSET(D402,0,0,window_size_max-1))),
VLOOKUP(A401,Calendar!$A$2:$D$2598,3)*AVERAGE(OFFSET(E402,0,0,window_size,1))+MAX(OFFSET(D402,0,0,window_size_max-1)))))</f>
        <v/>
      </c>
      <c r="G401" s="35">
        <f t="shared" ca="1" si="40"/>
        <v>218723</v>
      </c>
      <c r="H401" s="35">
        <f t="shared" ca="1" si="41"/>
        <v>301531.71028037381</v>
      </c>
      <c r="I401" s="35">
        <v>182448.36516597882</v>
      </c>
      <c r="J401" s="44">
        <v>107</v>
      </c>
      <c r="K401" s="35">
        <v>198862.67421226003</v>
      </c>
      <c r="L401" s="35">
        <f t="shared" ca="1" si="37"/>
        <v>878233.46549592784</v>
      </c>
      <c r="M401" s="35">
        <f t="shared" ca="1" si="42"/>
        <v>1206279.2</v>
      </c>
      <c r="N401" s="35">
        <f ca="1">IF(VLOOKUP(A401,Calendar!A:E,5,FALSE)=0,"",IF(ISERROR(O401),minIMSM+add_margin,CEILING(MAX(OFFSET(M401,O401,0),OFFSET(L401,O401,0),minIMSM)+add_margin,roundto)))</f>
        <v>1260000</v>
      </c>
      <c r="O401" s="14">
        <f ca="1">IF(INDIRECT("Calendar!E"&amp;MATCH($A401,Calendar!A:A,0)-1),0,IF(INDIRECT("Calendar!E"&amp;MATCH($A401,Calendar!A:A,0)-2),1,2))</f>
        <v>0</v>
      </c>
    </row>
    <row r="402" spans="1:15" x14ac:dyDescent="0.25">
      <c r="A402" s="3">
        <v>44154</v>
      </c>
      <c r="B402" s="53">
        <v>224670</v>
      </c>
      <c r="C402" s="53">
        <v>1274</v>
      </c>
      <c r="D402" s="35">
        <f t="shared" si="38"/>
        <v>224670</v>
      </c>
      <c r="E402" s="35">
        <f t="shared" ca="1" si="39"/>
        <v>224670</v>
      </c>
      <c r="F402" s="35" t="str">
        <f ca="1">IF(ISERROR(MATCH($A402,Calendar!$A$2:$A$2598,0)),"",
IF(VLOOKUP(A402,Calendar!$A$2:$D$2598,3)=0,"",
IF(ISERROR(AVERAGE(OFFSET(E403,0,0,window_size,1))),
IF(COUNTBLANK(OFFSET(E403,0,0,window_size_max-1))=window_size_max-1,"",MAX(OFFSET(D403,0,0,window_size_max-1))),
VLOOKUP(A402,Calendar!$A$2:$D$2598,3)*AVERAGE(OFFSET(E403,0,0,window_size,1))+MAX(OFFSET(D403,0,0,window_size_max-1)))))</f>
        <v/>
      </c>
      <c r="G402" s="35">
        <f t="shared" ca="1" si="40"/>
        <v>1274</v>
      </c>
      <c r="H402" s="35">
        <f t="shared" ca="1" si="41"/>
        <v>303626.96226415096</v>
      </c>
      <c r="I402" s="35">
        <v>178081.9660539827</v>
      </c>
      <c r="J402" s="44">
        <v>106</v>
      </c>
      <c r="K402" s="35">
        <v>194201.46635028737</v>
      </c>
      <c r="L402" s="35">
        <f t="shared" ca="1" si="37"/>
        <v>866811.21467998438</v>
      </c>
      <c r="M402" s="35">
        <f t="shared" ca="1" si="42"/>
        <v>1206279.2</v>
      </c>
      <c r="N402" s="35">
        <f ca="1">IF(VLOOKUP(A402,Calendar!A:E,5,FALSE)=0,"",IF(ISERROR(O402),minIMSM+add_margin,CEILING(MAX(OFFSET(M402,O402,0),OFFSET(L402,O402,0),minIMSM)+add_margin,roundto)))</f>
        <v>1260000</v>
      </c>
      <c r="O402" s="14">
        <f ca="1">IF(INDIRECT("Calendar!E"&amp;MATCH($A402,Calendar!A:A,0)-1),0,IF(INDIRECT("Calendar!E"&amp;MATCH($A402,Calendar!A:A,0)-2),1,2))</f>
        <v>0</v>
      </c>
    </row>
    <row r="403" spans="1:15" x14ac:dyDescent="0.25">
      <c r="A403" s="3">
        <v>44153</v>
      </c>
      <c r="B403" s="53">
        <v>607593</v>
      </c>
      <c r="C403" s="53">
        <v>529432</v>
      </c>
      <c r="D403" s="35">
        <f t="shared" si="38"/>
        <v>607593</v>
      </c>
      <c r="E403" s="35">
        <f t="shared" ca="1" si="39"/>
        <v>607593</v>
      </c>
      <c r="F403" s="35" t="str">
        <f ca="1">IF(ISERROR(MATCH($A403,Calendar!$A$2:$A$2598,0)),"",
IF(VLOOKUP(A403,Calendar!$A$2:$D$2598,3)=0,"",
IF(ISERROR(AVERAGE(OFFSET(E404,0,0,window_size,1))),
IF(COUNTBLANK(OFFSET(E404,0,0,window_size_max-1))=window_size_max-1,"",MAX(OFFSET(D404,0,0,window_size_max-1))),
VLOOKUP(A403,Calendar!$A$2:$D$2598,3)*AVERAGE(OFFSET(E404,0,0,window_size,1))+MAX(OFFSET(D404,0,0,window_size_max-1)))))</f>
        <v/>
      </c>
      <c r="G403" s="35">
        <f t="shared" ca="1" si="40"/>
        <v>529432</v>
      </c>
      <c r="H403" s="35">
        <f t="shared" ca="1" si="41"/>
        <v>300519.14423076925</v>
      </c>
      <c r="I403" s="35">
        <v>178383.85745160808</v>
      </c>
      <c r="J403" s="44">
        <v>104</v>
      </c>
      <c r="K403" s="35">
        <v>194627.75550411752</v>
      </c>
      <c r="L403" s="35">
        <f t="shared" ca="1" si="37"/>
        <v>864939.63519271009</v>
      </c>
      <c r="M403" s="35">
        <f t="shared" ca="1" si="42"/>
        <v>1206279.2</v>
      </c>
      <c r="N403" s="35">
        <f ca="1">IF(VLOOKUP(A403,Calendar!A:E,5,FALSE)=0,"",IF(ISERROR(O403),minIMSM+add_margin,CEILING(MAX(OFFSET(M403,O403,0),OFFSET(L403,O403,0),minIMSM)+add_margin,roundto)))</f>
        <v>1260000</v>
      </c>
      <c r="O403" s="14">
        <f ca="1">IF(INDIRECT("Calendar!E"&amp;MATCH($A403,Calendar!A:A,0)-1),0,IF(INDIRECT("Calendar!E"&amp;MATCH($A403,Calendar!A:A,0)-2),1,2))</f>
        <v>0</v>
      </c>
    </row>
    <row r="404" spans="1:15" x14ac:dyDescent="0.25">
      <c r="A404" s="3">
        <v>44152</v>
      </c>
      <c r="B404" s="53">
        <v>401035</v>
      </c>
      <c r="C404" s="53">
        <v>-89938</v>
      </c>
      <c r="D404" s="35">
        <f t="shared" si="38"/>
        <v>401035</v>
      </c>
      <c r="E404" s="35">
        <f t="shared" ca="1" si="39"/>
        <v>401035</v>
      </c>
      <c r="F404" s="35" t="str">
        <f ca="1">IF(ISERROR(MATCH($A404,Calendar!$A$2:$A$2598,0)),"",
IF(VLOOKUP(A404,Calendar!$A$2:$D$2598,3)=0,"",
IF(ISERROR(AVERAGE(OFFSET(E405,0,0,window_size,1))),
IF(COUNTBLANK(OFFSET(E405,0,0,window_size_max-1))=window_size_max-1,"",MAX(OFFSET(D405,0,0,window_size_max-1))),
VLOOKUP(A404,Calendar!$A$2:$D$2598,3)*AVERAGE(OFFSET(E405,0,0,window_size,1))+MAX(OFFSET(D405,0,0,window_size_max-1)))))</f>
        <v/>
      </c>
      <c r="G404" s="35" t="str">
        <f t="shared" ca="1" si="40"/>
        <v/>
      </c>
      <c r="H404" s="35">
        <f t="shared" ca="1" si="41"/>
        <v>301043.125</v>
      </c>
      <c r="I404" s="35">
        <v>177289.37530500471</v>
      </c>
      <c r="J404" s="44">
        <v>104</v>
      </c>
      <c r="K404" s="35">
        <v>193433.60819350378</v>
      </c>
      <c r="L404" s="35">
        <f t="shared" ca="1" si="37"/>
        <v>862000.58876116097</v>
      </c>
      <c r="M404" s="35">
        <f t="shared" ca="1" si="42"/>
        <v>1206279.2</v>
      </c>
      <c r="N404" s="35">
        <f ca="1">IF(VLOOKUP(A404,Calendar!A:E,5,FALSE)=0,"",IF(ISERROR(O404),minIMSM+add_margin,CEILING(MAX(OFFSET(M404,O404,0),OFFSET(L404,O404,0),minIMSM)+add_margin,roundto)))</f>
        <v>1260000</v>
      </c>
      <c r="O404" s="14">
        <f ca="1">IF(INDIRECT("Calendar!E"&amp;MATCH($A404,Calendar!A:A,0)-1),0,IF(INDIRECT("Calendar!E"&amp;MATCH($A404,Calendar!A:A,0)-2),1,2))</f>
        <v>0</v>
      </c>
    </row>
    <row r="405" spans="1:15" x14ac:dyDescent="0.25">
      <c r="A405" s="3">
        <v>44151</v>
      </c>
      <c r="B405" s="53">
        <v>49501</v>
      </c>
      <c r="C405" s="53">
        <v>103995</v>
      </c>
      <c r="D405" s="35">
        <f t="shared" si="38"/>
        <v>49501</v>
      </c>
      <c r="E405" s="35" t="str">
        <f t="shared" ca="1" si="39"/>
        <v/>
      </c>
      <c r="F405" s="35" t="str">
        <f ca="1">IF(ISERROR(MATCH($A405,Calendar!$A$2:$A$2598,0)),"",
IF(VLOOKUP(A405,Calendar!$A$2:$D$2598,3)=0,"",
IF(ISERROR(AVERAGE(OFFSET(E406,0,0,window_size,1))),
IF(COUNTBLANK(OFFSET(E406,0,0,window_size_max-1))=window_size_max-1,"",MAX(OFFSET(D406,0,0,window_size_max-1))),
VLOOKUP(A405,Calendar!$A$2:$D$2598,3)*AVERAGE(OFFSET(E406,0,0,window_size,1))+MAX(OFFSET(D406,0,0,window_size_max-1)))))</f>
        <v/>
      </c>
      <c r="G405" s="35">
        <f t="shared" ca="1" si="40"/>
        <v>103995</v>
      </c>
      <c r="H405" s="35">
        <f t="shared" ca="1" si="41"/>
        <v>303104.40776699031</v>
      </c>
      <c r="I405" s="35">
        <v>177043.84802641658</v>
      </c>
      <c r="J405" s="44">
        <v>103</v>
      </c>
      <c r="K405" s="35">
        <v>193225.89130952713</v>
      </c>
      <c r="L405" s="35">
        <f t="shared" ca="1" si="37"/>
        <v>863459.49256461905</v>
      </c>
      <c r="M405" s="35">
        <f t="shared" ca="1" si="42"/>
        <v>1206279.2</v>
      </c>
      <c r="N405" s="35">
        <f ca="1">IF(VLOOKUP(A405,Calendar!A:E,5,FALSE)=0,"",IF(ISERROR(O405),minIMSM+add_margin,CEILING(MAX(OFFSET(M405,O405,0),OFFSET(L405,O405,0),minIMSM)+add_margin,roundto)))</f>
        <v>1260000</v>
      </c>
      <c r="O405" s="14">
        <f ca="1">IF(INDIRECT("Calendar!E"&amp;MATCH($A405,Calendar!A:A,0)-1),0,IF(INDIRECT("Calendar!E"&amp;MATCH($A405,Calendar!A:A,0)-2),1,2))</f>
        <v>0</v>
      </c>
    </row>
    <row r="406" spans="1:15" x14ac:dyDescent="0.25">
      <c r="A406" s="3">
        <v>44148</v>
      </c>
      <c r="B406" s="53">
        <v>482931</v>
      </c>
      <c r="C406" s="53">
        <v>498195</v>
      </c>
      <c r="D406" s="35">
        <f t="shared" si="38"/>
        <v>482931</v>
      </c>
      <c r="E406" s="35" t="str">
        <f t="shared" ca="1" si="39"/>
        <v/>
      </c>
      <c r="F406" s="35" t="str">
        <f ca="1">IF(ISERROR(MATCH($A406,Calendar!$A$2:$A$2598,0)),"",
IF(VLOOKUP(A406,Calendar!$A$2:$D$2598,3)=0,"",
IF(ISERROR(AVERAGE(OFFSET(E407,0,0,window_size,1))),
IF(COUNTBLANK(OFFSET(E407,0,0,window_size_max-1))=window_size_max-1,"",MAX(OFFSET(D407,0,0,window_size_max-1))),
VLOOKUP(A406,Calendar!$A$2:$D$2598,3)*AVERAGE(OFFSET(E407,0,0,window_size,1))+MAX(OFFSET(D407,0,0,window_size_max-1)))))</f>
        <v/>
      </c>
      <c r="G406" s="35">
        <f t="shared" ca="1" si="40"/>
        <v>498195</v>
      </c>
      <c r="H406" s="35">
        <f t="shared" ca="1" si="41"/>
        <v>299529.13725490199</v>
      </c>
      <c r="I406" s="35">
        <v>177791.0851828717</v>
      </c>
      <c r="J406" s="44">
        <v>102</v>
      </c>
      <c r="K406" s="35">
        <v>194141.18063067505</v>
      </c>
      <c r="L406" s="35">
        <f t="shared" ca="1" si="37"/>
        <v>862538.56108385953</v>
      </c>
      <c r="M406" s="35">
        <f t="shared" ca="1" si="42"/>
        <v>1206279.2</v>
      </c>
      <c r="N406" s="35">
        <f ca="1">IF(VLOOKUP(A406,Calendar!A:E,5,FALSE)=0,"",IF(ISERROR(O406),minIMSM+add_margin,CEILING(MAX(OFFSET(M406,O406,0),OFFSET(L406,O406,0),minIMSM)+add_margin,roundto)))</f>
        <v>1260000</v>
      </c>
      <c r="O406" s="14">
        <f ca="1">IF(INDIRECT("Calendar!E"&amp;MATCH($A406,Calendar!A:A,0)-1),0,IF(INDIRECT("Calendar!E"&amp;MATCH($A406,Calendar!A:A,0)-2),1,2))</f>
        <v>0</v>
      </c>
    </row>
    <row r="407" spans="1:15" x14ac:dyDescent="0.25">
      <c r="A407" s="3">
        <v>44147</v>
      </c>
      <c r="B407" s="53">
        <v>331312</v>
      </c>
      <c r="C407" s="53">
        <v>161725</v>
      </c>
      <c r="D407" s="35">
        <f t="shared" si="38"/>
        <v>331312</v>
      </c>
      <c r="E407" s="35">
        <f t="shared" ca="1" si="39"/>
        <v>331312</v>
      </c>
      <c r="F407" s="35" t="str">
        <f ca="1">IF(ISERROR(MATCH($A407,Calendar!$A$2:$A$2598,0)),"",
IF(VLOOKUP(A407,Calendar!$A$2:$D$2598,3)=0,"",
IF(ISERROR(AVERAGE(OFFSET(E408,0,0,window_size,1))),
IF(COUNTBLANK(OFFSET(E408,0,0,window_size_max-1))=window_size_max-1,"",MAX(OFFSET(D408,0,0,window_size_max-1))),
VLOOKUP(A407,Calendar!$A$2:$D$2598,3)*AVERAGE(OFFSET(E408,0,0,window_size,1))+MAX(OFFSET(D408,0,0,window_size_max-1)))))</f>
        <v/>
      </c>
      <c r="G407" s="35">
        <f t="shared" ca="1" si="40"/>
        <v>161725</v>
      </c>
      <c r="H407" s="35">
        <f t="shared" ca="1" si="41"/>
        <v>300410.12871287129</v>
      </c>
      <c r="I407" s="35">
        <v>178467.69293686692</v>
      </c>
      <c r="J407" s="44">
        <v>101</v>
      </c>
      <c r="K407" s="35">
        <v>194909.0735626652</v>
      </c>
      <c r="L407" s="35">
        <f t="shared" ref="L407:L470" ca="1" si="43">IF($A407="","",H407+alpha*K407)</f>
        <v>865646.44204460038</v>
      </c>
      <c r="M407" s="35">
        <f t="shared" ca="1" si="42"/>
        <v>1206279.2</v>
      </c>
      <c r="N407" s="35">
        <f ca="1">IF(VLOOKUP(A407,Calendar!A:E,5,FALSE)=0,"",IF(ISERROR(O407),minIMSM+add_margin,CEILING(MAX(OFFSET(M407,O407,0),OFFSET(L407,O407,0),minIMSM)+add_margin,roundto)))</f>
        <v>1260000</v>
      </c>
      <c r="O407" s="14">
        <f ca="1">IF(INDIRECT("Calendar!E"&amp;MATCH($A407,Calendar!A:A,0)-1),0,IF(INDIRECT("Calendar!E"&amp;MATCH($A407,Calendar!A:A,0)-2),1,2))</f>
        <v>0</v>
      </c>
    </row>
    <row r="408" spans="1:15" x14ac:dyDescent="0.25">
      <c r="A408" s="3">
        <v>44146</v>
      </c>
      <c r="B408" s="53">
        <v>282160</v>
      </c>
      <c r="C408" s="53">
        <v>233336</v>
      </c>
      <c r="D408" s="35">
        <f t="shared" si="38"/>
        <v>282160</v>
      </c>
      <c r="E408" s="35">
        <f t="shared" ca="1" si="39"/>
        <v>282160</v>
      </c>
      <c r="F408" s="35" t="str">
        <f ca="1">IF(ISERROR(MATCH($A408,Calendar!$A$2:$A$2598,0)),"",
IF(VLOOKUP(A408,Calendar!$A$2:$D$2598,3)=0,"",
IF(ISERROR(AVERAGE(OFFSET(E409,0,0,window_size,1))),
IF(COUNTBLANK(OFFSET(E409,0,0,window_size_max-1))=window_size_max-1,"",MAX(OFFSET(D409,0,0,window_size_max-1))),
VLOOKUP(A408,Calendar!$A$2:$D$2598,3)*AVERAGE(OFFSET(E409,0,0,window_size,1))+MAX(OFFSET(D409,0,0,window_size_max-1)))))</f>
        <v/>
      </c>
      <c r="G408" s="35">
        <f t="shared" ca="1" si="40"/>
        <v>233336</v>
      </c>
      <c r="H408" s="35">
        <f t="shared" ca="1" si="41"/>
        <v>298657.07</v>
      </c>
      <c r="I408" s="35">
        <v>182099.67835310128</v>
      </c>
      <c r="J408" s="44">
        <v>100</v>
      </c>
      <c r="K408" s="35">
        <v>198915.49239705366</v>
      </c>
      <c r="L408" s="35">
        <f t="shared" ca="1" si="43"/>
        <v>875511.99795145565</v>
      </c>
      <c r="M408" s="35">
        <f t="shared" ca="1" si="42"/>
        <v>1206279.2</v>
      </c>
      <c r="N408" s="35">
        <f ca="1">IF(VLOOKUP(A408,Calendar!A:E,5,FALSE)=0,"",IF(ISERROR(O408),minIMSM+add_margin,CEILING(MAX(OFFSET(M408,O408,0),OFFSET(L408,O408,0),minIMSM)+add_margin,roundto)))</f>
        <v>1260000</v>
      </c>
      <c r="O408" s="14">
        <f ca="1">IF(INDIRECT("Calendar!E"&amp;MATCH($A408,Calendar!A:A,0)-1),0,IF(INDIRECT("Calendar!E"&amp;MATCH($A408,Calendar!A:A,0)-2),1,2))</f>
        <v>0</v>
      </c>
    </row>
    <row r="409" spans="1:15" x14ac:dyDescent="0.25">
      <c r="A409" s="3">
        <v>44145</v>
      </c>
      <c r="B409" s="53">
        <v>312303</v>
      </c>
      <c r="C409" s="53">
        <v>69923</v>
      </c>
      <c r="D409" s="35">
        <f t="shared" si="38"/>
        <v>312303</v>
      </c>
      <c r="E409" s="35">
        <f t="shared" ca="1" si="39"/>
        <v>312303</v>
      </c>
      <c r="F409" s="35" t="str">
        <f ca="1">IF(ISERROR(MATCH($A409,Calendar!$A$2:$A$2598,0)),"",
IF(VLOOKUP(A409,Calendar!$A$2:$D$2598,3)=0,"",
IF(ISERROR(AVERAGE(OFFSET(E410,0,0,window_size,1))),
IF(COUNTBLANK(OFFSET(E410,0,0,window_size_max-1))=window_size_max-1,"",MAX(OFFSET(D410,0,0,window_size_max-1))),
VLOOKUP(A409,Calendar!$A$2:$D$2598,3)*AVERAGE(OFFSET(E410,0,0,window_size,1))+MAX(OFFSET(D410,0,0,window_size_max-1)))))</f>
        <v/>
      </c>
      <c r="G409" s="35">
        <f t="shared" ca="1" si="40"/>
        <v>69923</v>
      </c>
      <c r="H409" s="35">
        <f t="shared" ca="1" si="41"/>
        <v>300954.41414141416</v>
      </c>
      <c r="I409" s="35">
        <v>181092.29837845496</v>
      </c>
      <c r="J409" s="44">
        <v>99</v>
      </c>
      <c r="K409" s="35">
        <v>197931.88415098449</v>
      </c>
      <c r="L409" s="35">
        <f t="shared" ca="1" si="43"/>
        <v>874956.87817926914</v>
      </c>
      <c r="M409" s="35">
        <f t="shared" ca="1" si="42"/>
        <v>1206279.2</v>
      </c>
      <c r="N409" s="35">
        <f ca="1">IF(VLOOKUP(A409,Calendar!A:E,5,FALSE)=0,"",IF(ISERROR(O409),minIMSM+add_margin,CEILING(MAX(OFFSET(M409,O409,0),OFFSET(L409,O409,0),minIMSM)+add_margin,roundto)))</f>
        <v>1260000</v>
      </c>
      <c r="O409" s="14">
        <f ca="1">IF(INDIRECT("Calendar!E"&amp;MATCH($A409,Calendar!A:A,0)-1),0,IF(INDIRECT("Calendar!E"&amp;MATCH($A409,Calendar!A:A,0)-2),1,2))</f>
        <v>0</v>
      </c>
    </row>
    <row r="410" spans="1:15" x14ac:dyDescent="0.25">
      <c r="A410" s="3">
        <v>44144</v>
      </c>
      <c r="B410" s="53">
        <v>119576</v>
      </c>
      <c r="C410" s="53">
        <v>118279</v>
      </c>
      <c r="D410" s="35">
        <f t="shared" ref="D410:D473" si="44">IF(B410&gt;minIMSM,B410,"")</f>
        <v>119576</v>
      </c>
      <c r="E410" s="35" t="str">
        <f t="shared" ref="E410:E473" ca="1" si="45">IF(OR(A410=$A$11,A410=""),"",IF(AND(A409-A410=1,A410-A411=1),D410,""))</f>
        <v/>
      </c>
      <c r="F410" s="35" t="str">
        <f ca="1">IF(ISERROR(MATCH($A410,Calendar!$A$2:$A$2598,0)),"",
IF(VLOOKUP(A410,Calendar!$A$2:$D$2598,3)=0,"",
IF(ISERROR(AVERAGE(OFFSET(E411,0,0,window_size,1))),
IF(COUNTBLANK(OFFSET(E411,0,0,window_size_max-1))=window_size_max-1,"",MAX(OFFSET(D411,0,0,window_size_max-1))),
VLOOKUP(A410,Calendar!$A$2:$D$2598,3)*AVERAGE(OFFSET(E411,0,0,window_size,1))+MAX(OFFSET(D411,0,0,window_size_max-1)))))</f>
        <v/>
      </c>
      <c r="G410" s="35">
        <f t="shared" ca="1" si="40"/>
        <v>118279</v>
      </c>
      <c r="H410" s="35">
        <f t="shared" ca="1" si="41"/>
        <v>302310.01020408166</v>
      </c>
      <c r="I410" s="35">
        <v>181124.81496352894</v>
      </c>
      <c r="J410" s="44">
        <v>98</v>
      </c>
      <c r="K410" s="35">
        <v>198008.98931990057</v>
      </c>
      <c r="L410" s="35">
        <f t="shared" ca="1" si="43"/>
        <v>876536.07923179329</v>
      </c>
      <c r="M410" s="35">
        <f t="shared" ca="1" si="42"/>
        <v>1206279.2</v>
      </c>
      <c r="N410" s="35">
        <f ca="1">IF(VLOOKUP(A410,Calendar!A:E,5,FALSE)=0,"",IF(ISERROR(O410),minIMSM+add_margin,CEILING(MAX(OFFSET(M410,O410,0),OFFSET(L410,O410,0),minIMSM)+add_margin,roundto)))</f>
        <v>1260000</v>
      </c>
      <c r="O410" s="14">
        <f ca="1">IF(INDIRECT("Calendar!E"&amp;MATCH($A410,Calendar!A:A,0)-1),0,IF(INDIRECT("Calendar!E"&amp;MATCH($A410,Calendar!A:A,0)-2),1,2))</f>
        <v>0</v>
      </c>
    </row>
    <row r="411" spans="1:15" x14ac:dyDescent="0.25">
      <c r="A411" s="3">
        <v>44141</v>
      </c>
      <c r="B411" s="53">
        <v>287144</v>
      </c>
      <c r="C411" s="53">
        <v>237317</v>
      </c>
      <c r="D411" s="35">
        <f t="shared" si="44"/>
        <v>287144</v>
      </c>
      <c r="E411" s="35" t="str">
        <f t="shared" ca="1" si="45"/>
        <v/>
      </c>
      <c r="F411" s="35" t="str">
        <f ca="1">IF(ISERROR(MATCH($A411,Calendar!$A$2:$A$2598,0)),"",
IF(VLOOKUP(A411,Calendar!$A$2:$D$2598,3)=0,"",
IF(ISERROR(AVERAGE(OFFSET(E412,0,0,window_size,1))),
IF(COUNTBLANK(OFFSET(E412,0,0,window_size_max-1))=window_size_max-1,"",MAX(OFFSET(D412,0,0,window_size_max-1))),
VLOOKUP(A411,Calendar!$A$2:$D$2598,3)*AVERAGE(OFFSET(E412,0,0,window_size,1))+MAX(OFFSET(D412,0,0,window_size_max-1)))))</f>
        <v/>
      </c>
      <c r="G411" s="35">
        <f t="shared" ca="1" si="40"/>
        <v>237317</v>
      </c>
      <c r="H411" s="35">
        <f t="shared" ca="1" si="41"/>
        <v>301243.23711340205</v>
      </c>
      <c r="I411" s="35">
        <v>183229.16397750773</v>
      </c>
      <c r="J411" s="44">
        <v>97</v>
      </c>
      <c r="K411" s="35">
        <v>200389.77808380363</v>
      </c>
      <c r="L411" s="35">
        <f t="shared" ca="1" si="43"/>
        <v>882373.59355643252</v>
      </c>
      <c r="M411" s="35">
        <f t="shared" ca="1" si="42"/>
        <v>1206279.2</v>
      </c>
      <c r="N411" s="35">
        <f ca="1">IF(VLOOKUP(A411,Calendar!A:E,5,FALSE)=0,"",IF(ISERROR(O411),minIMSM+add_margin,CEILING(MAX(OFFSET(M411,O411,0),OFFSET(L411,O411,0),minIMSM)+add_margin,roundto)))</f>
        <v>1260000</v>
      </c>
      <c r="O411" s="14">
        <f ca="1">IF(INDIRECT("Calendar!E"&amp;MATCH($A411,Calendar!A:A,0)-1),0,IF(INDIRECT("Calendar!E"&amp;MATCH($A411,Calendar!A:A,0)-2),1,2))</f>
        <v>0</v>
      </c>
    </row>
    <row r="412" spans="1:15" x14ac:dyDescent="0.25">
      <c r="A412" s="3">
        <v>44140</v>
      </c>
      <c r="B412" s="53">
        <v>335795</v>
      </c>
      <c r="C412" s="53">
        <v>167325</v>
      </c>
      <c r="D412" s="35">
        <f t="shared" si="44"/>
        <v>335795</v>
      </c>
      <c r="E412" s="35">
        <f t="shared" ca="1" si="45"/>
        <v>335795</v>
      </c>
      <c r="F412" s="35" t="str">
        <f ca="1">IF(ISERROR(MATCH($A412,Calendar!$A$2:$A$2598,0)),"",
IF(VLOOKUP(A412,Calendar!$A$2:$D$2598,3)=0,"",
IF(ISERROR(AVERAGE(OFFSET(E413,0,0,window_size,1))),
IF(COUNTBLANK(OFFSET(E413,0,0,window_size_max-1))=window_size_max-1,"",MAX(OFFSET(D413,0,0,window_size_max-1))),
VLOOKUP(A412,Calendar!$A$2:$D$2598,3)*AVERAGE(OFFSET(E413,0,0,window_size,1))+MAX(OFFSET(D413,0,0,window_size_max-1)))))</f>
        <v/>
      </c>
      <c r="G412" s="35">
        <f t="shared" ca="1" si="40"/>
        <v>167325</v>
      </c>
      <c r="H412" s="35">
        <f t="shared" ca="1" si="41"/>
        <v>302744.09375</v>
      </c>
      <c r="I412" s="35">
        <v>184057.05650140921</v>
      </c>
      <c r="J412" s="44">
        <v>96</v>
      </c>
      <c r="K412" s="35">
        <v>201360.28165165236</v>
      </c>
      <c r="L412" s="35">
        <f t="shared" ca="1" si="43"/>
        <v>886688.9105397918</v>
      </c>
      <c r="M412" s="35">
        <f t="shared" ca="1" si="42"/>
        <v>1206279.2</v>
      </c>
      <c r="N412" s="35">
        <f ca="1">IF(VLOOKUP(A412,Calendar!A:E,5,FALSE)=0,"",IF(ISERROR(O412),minIMSM+add_margin,CEILING(MAX(OFFSET(M412,O412,0),OFFSET(L412,O412,0),minIMSM)+add_margin,roundto)))</f>
        <v>1260000</v>
      </c>
      <c r="O412" s="14">
        <f ca="1">IF(INDIRECT("Calendar!E"&amp;MATCH($A412,Calendar!A:A,0)-1),0,IF(INDIRECT("Calendar!E"&amp;MATCH($A412,Calendar!A:A,0)-2),1,2))</f>
        <v>0</v>
      </c>
    </row>
    <row r="413" spans="1:15" x14ac:dyDescent="0.25">
      <c r="A413" s="3">
        <v>44139</v>
      </c>
      <c r="B413" s="53">
        <v>588822</v>
      </c>
      <c r="C413" s="53">
        <v>598986</v>
      </c>
      <c r="D413" s="35">
        <f t="shared" si="44"/>
        <v>588822</v>
      </c>
      <c r="E413" s="35">
        <f t="shared" ca="1" si="45"/>
        <v>588822</v>
      </c>
      <c r="F413" s="35" t="str">
        <f ca="1">IF(ISERROR(MATCH($A413,Calendar!$A$2:$A$2598,0)),"",
IF(VLOOKUP(A413,Calendar!$A$2:$D$2598,3)=0,"",
IF(ISERROR(AVERAGE(OFFSET(E414,0,0,window_size,1))),
IF(COUNTBLANK(OFFSET(E414,0,0,window_size_max-1))=window_size_max-1,"",MAX(OFFSET(D414,0,0,window_size_max-1))),
VLOOKUP(A413,Calendar!$A$2:$D$2598,3)*AVERAGE(OFFSET(E414,0,0,window_size,1))+MAX(OFFSET(D414,0,0,window_size_max-1)))))</f>
        <v/>
      </c>
      <c r="G413" s="35">
        <f t="shared" ca="1" si="40"/>
        <v>598986</v>
      </c>
      <c r="H413" s="35">
        <f t="shared" ca="1" si="41"/>
        <v>294830.81052631576</v>
      </c>
      <c r="I413" s="35">
        <v>174497.95200762723</v>
      </c>
      <c r="J413" s="44">
        <v>95</v>
      </c>
      <c r="K413" s="35">
        <v>190930.31477765564</v>
      </c>
      <c r="L413" s="35">
        <f t="shared" ca="1" si="43"/>
        <v>848528.72338151722</v>
      </c>
      <c r="M413" s="35">
        <f t="shared" ca="1" si="42"/>
        <v>1425786.5999999999</v>
      </c>
      <c r="N413" s="35">
        <f ca="1">IF(VLOOKUP(A413,Calendar!A:E,5,FALSE)=0,"",IF(ISERROR(O413),minIMSM+add_margin,CEILING(MAX(OFFSET(M413,O413,0),OFFSET(L413,O413,0),minIMSM)+add_margin,roundto)))</f>
        <v>1480000</v>
      </c>
      <c r="O413" s="14">
        <f ca="1">IF(INDIRECT("Calendar!E"&amp;MATCH($A413,Calendar!A:A,0)-1),0,IF(INDIRECT("Calendar!E"&amp;MATCH($A413,Calendar!A:A,0)-2),1,2))</f>
        <v>0</v>
      </c>
    </row>
    <row r="414" spans="1:15" x14ac:dyDescent="0.25">
      <c r="A414" s="3">
        <v>44138</v>
      </c>
      <c r="B414" s="53">
        <v>709576</v>
      </c>
      <c r="C414" s="53">
        <v>254056</v>
      </c>
      <c r="D414" s="35">
        <f t="shared" si="44"/>
        <v>709576</v>
      </c>
      <c r="E414" s="35">
        <f t="shared" ca="1" si="45"/>
        <v>709576</v>
      </c>
      <c r="F414" s="35" t="str">
        <f ca="1">IF(ISERROR(MATCH($A414,Calendar!$A$2:$A$2598,0)),"",
IF(VLOOKUP(A414,Calendar!$A$2:$D$2598,3)=0,"",
IF(ISERROR(AVERAGE(OFFSET(E415,0,0,window_size,1))),
IF(COUNTBLANK(OFFSET(E415,0,0,window_size_max-1))=window_size_max-1,"",MAX(OFFSET(D415,0,0,window_size_max-1))),
VLOOKUP(A414,Calendar!$A$2:$D$2598,3)*AVERAGE(OFFSET(E415,0,0,window_size,1))+MAX(OFFSET(D415,0,0,window_size_max-1)))))</f>
        <v/>
      </c>
      <c r="G414" s="35">
        <f t="shared" ca="1" si="40"/>
        <v>254056</v>
      </c>
      <c r="H414" s="35">
        <f t="shared" ca="1" si="41"/>
        <v>294292.59574468085</v>
      </c>
      <c r="I414" s="35">
        <v>174709.07472198544</v>
      </c>
      <c r="J414" s="44">
        <v>94</v>
      </c>
      <c r="K414" s="35">
        <v>191290.82253569431</v>
      </c>
      <c r="L414" s="35">
        <f t="shared" ca="1" si="43"/>
        <v>849035.98109819437</v>
      </c>
      <c r="M414" s="35">
        <f t="shared" ca="1" si="42"/>
        <v>1425786.5999999999</v>
      </c>
      <c r="N414" s="35">
        <f ca="1">IF(VLOOKUP(A414,Calendar!A:E,5,FALSE)=0,"",IF(ISERROR(O414),minIMSM+add_margin,CEILING(MAX(OFFSET(M414,O414,0),OFFSET(L414,O414,0),minIMSM)+add_margin,roundto)))</f>
        <v>1480000</v>
      </c>
      <c r="O414" s="14">
        <f ca="1">IF(INDIRECT("Calendar!E"&amp;MATCH($A414,Calendar!A:A,0)-1),0,IF(INDIRECT("Calendar!E"&amp;MATCH($A414,Calendar!A:A,0)-2),1,2))</f>
        <v>0</v>
      </c>
    </row>
    <row r="415" spans="1:15" x14ac:dyDescent="0.25">
      <c r="A415" s="3">
        <v>44137</v>
      </c>
      <c r="B415" s="53">
        <v>478765</v>
      </c>
      <c r="C415" s="53">
        <v>387398</v>
      </c>
      <c r="D415" s="35">
        <f t="shared" si="44"/>
        <v>478765</v>
      </c>
      <c r="E415" s="35" t="str">
        <f t="shared" ca="1" si="45"/>
        <v/>
      </c>
      <c r="F415" s="35" t="str">
        <f ca="1">IF(ISERROR(MATCH($A415,Calendar!$A$2:$A$2598,0)),"",
IF(VLOOKUP(A415,Calendar!$A$2:$D$2598,3)=0,"",
IF(ISERROR(AVERAGE(OFFSET(E416,0,0,window_size,1))),
IF(COUNTBLANK(OFFSET(E416,0,0,window_size_max-1))=window_size_max-1,"",MAX(OFFSET(D416,0,0,window_size_max-1))),
VLOOKUP(A415,Calendar!$A$2:$D$2598,3)*AVERAGE(OFFSET(E416,0,0,window_size,1))+MAX(OFFSET(D416,0,0,window_size_max-1)))))</f>
        <v/>
      </c>
      <c r="G415" s="35">
        <f t="shared" ca="1" si="40"/>
        <v>387398</v>
      </c>
      <c r="H415" s="35">
        <f t="shared" ca="1" si="41"/>
        <v>292962.74193548388</v>
      </c>
      <c r="I415" s="35">
        <v>176189.99299033213</v>
      </c>
      <c r="J415" s="44">
        <v>93</v>
      </c>
      <c r="K415" s="35">
        <v>193029.24089547439</v>
      </c>
      <c r="L415" s="35">
        <f t="shared" ca="1" si="43"/>
        <v>852747.54053235962</v>
      </c>
      <c r="M415" s="35">
        <f t="shared" ca="1" si="42"/>
        <v>1425786.5999999999</v>
      </c>
      <c r="N415" s="35">
        <f ca="1">IF(VLOOKUP(A415,Calendar!A:E,5,FALSE)=0,"",IF(ISERROR(O415),minIMSM+add_margin,CEILING(MAX(OFFSET(M415,O415,0),OFFSET(L415,O415,0),minIMSM)+add_margin,roundto)))</f>
        <v>1480000</v>
      </c>
      <c r="O415" s="14">
        <f ca="1">IF(INDIRECT("Calendar!E"&amp;MATCH($A415,Calendar!A:A,0)-1),0,IF(INDIRECT("Calendar!E"&amp;MATCH($A415,Calendar!A:A,0)-2),1,2))</f>
        <v>0</v>
      </c>
    </row>
    <row r="416" spans="1:15" x14ac:dyDescent="0.25">
      <c r="A416" s="3">
        <v>44134</v>
      </c>
      <c r="B416" s="53">
        <v>179777</v>
      </c>
      <c r="C416" s="53">
        <v>149206</v>
      </c>
      <c r="D416" s="35">
        <f t="shared" si="44"/>
        <v>179777</v>
      </c>
      <c r="E416" s="35" t="str">
        <f t="shared" ca="1" si="45"/>
        <v/>
      </c>
      <c r="F416" s="35" t="str">
        <f ca="1">IF(ISERROR(MATCH($A416,Calendar!$A$2:$A$2598,0)),"",
IF(VLOOKUP(A416,Calendar!$A$2:$D$2598,3)=0,"",
IF(ISERROR(AVERAGE(OFFSET(E417,0,0,window_size,1))),
IF(COUNTBLANK(OFFSET(E417,0,0,window_size_max-1))=window_size_max-1,"",MAX(OFFSET(D417,0,0,window_size_max-1))),
VLOOKUP(A416,Calendar!$A$2:$D$2598,3)*AVERAGE(OFFSET(E417,0,0,window_size,1))+MAX(OFFSET(D417,0,0,window_size_max-1)))))</f>
        <v/>
      </c>
      <c r="G416" s="35">
        <f t="shared" ca="1" si="40"/>
        <v>149206</v>
      </c>
      <c r="H416" s="35">
        <f t="shared" ca="1" si="41"/>
        <v>293989.5</v>
      </c>
      <c r="I416" s="35">
        <v>176024.18920145751</v>
      </c>
      <c r="J416" s="44">
        <v>92</v>
      </c>
      <c r="K416" s="35">
        <v>192890.19108454962</v>
      </c>
      <c r="L416" s="35">
        <f t="shared" ca="1" si="43"/>
        <v>853371.05414519389</v>
      </c>
      <c r="M416" s="35">
        <f t="shared" ca="1" si="42"/>
        <v>1425786.5999999999</v>
      </c>
      <c r="N416" s="35">
        <f ca="1">IF(VLOOKUP(A416,Calendar!A:E,5,FALSE)=0,"",IF(ISERROR(O416),minIMSM+add_margin,CEILING(MAX(OFFSET(M416,O416,0),OFFSET(L416,O416,0),minIMSM)+add_margin,roundto)))</f>
        <v>1480000</v>
      </c>
      <c r="O416" s="14">
        <f ca="1">IF(INDIRECT("Calendar!E"&amp;MATCH($A416,Calendar!A:A,0)-1),0,IF(INDIRECT("Calendar!E"&amp;MATCH($A416,Calendar!A:A,0)-2),1,2))</f>
        <v>0</v>
      </c>
    </row>
    <row r="417" spans="1:15" x14ac:dyDescent="0.25">
      <c r="A417" s="3">
        <v>44133</v>
      </c>
      <c r="B417" s="53">
        <v>445230</v>
      </c>
      <c r="C417" s="53">
        <v>395935</v>
      </c>
      <c r="D417" s="35">
        <f t="shared" si="44"/>
        <v>445230</v>
      </c>
      <c r="E417" s="35">
        <f t="shared" ca="1" si="45"/>
        <v>445230</v>
      </c>
      <c r="F417" s="35" t="str">
        <f ca="1">IF(ISERROR(MATCH($A417,Calendar!$A$2:$A$2598,0)),"",
IF(VLOOKUP(A417,Calendar!$A$2:$D$2598,3)=0,"",
IF(ISERROR(AVERAGE(OFFSET(E418,0,0,window_size,1))),
IF(COUNTBLANK(OFFSET(E418,0,0,window_size_max-1))=window_size_max-1,"",MAX(OFFSET(D418,0,0,window_size_max-1))),
VLOOKUP(A417,Calendar!$A$2:$D$2598,3)*AVERAGE(OFFSET(E418,0,0,window_size,1))+MAX(OFFSET(D418,0,0,window_size_max-1)))))</f>
        <v/>
      </c>
      <c r="G417" s="35">
        <f t="shared" ca="1" si="40"/>
        <v>395935</v>
      </c>
      <c r="H417" s="35">
        <f t="shared" ca="1" si="41"/>
        <v>291508.47252747254</v>
      </c>
      <c r="I417" s="35">
        <v>173071.84562117743</v>
      </c>
      <c r="J417" s="44">
        <v>91</v>
      </c>
      <c r="K417" s="35">
        <v>189749.66102427396</v>
      </c>
      <c r="L417" s="35">
        <f t="shared" ca="1" si="43"/>
        <v>841782.48949786695</v>
      </c>
      <c r="M417" s="35">
        <f t="shared" ca="1" si="42"/>
        <v>1425786.5999999999</v>
      </c>
      <c r="N417" s="35">
        <f ca="1">IF(VLOOKUP(A417,Calendar!A:E,5,FALSE)=0,"",IF(ISERROR(O417),minIMSM+add_margin,CEILING(MAX(OFFSET(M417,O417,0),OFFSET(L417,O417,0),minIMSM)+add_margin,roundto)))</f>
        <v>1480000</v>
      </c>
      <c r="O417" s="14">
        <f ca="1">IF(INDIRECT("Calendar!E"&amp;MATCH($A417,Calendar!A:A,0)-1),0,IF(INDIRECT("Calendar!E"&amp;MATCH($A417,Calendar!A:A,0)-2),1,2))</f>
        <v>0</v>
      </c>
    </row>
    <row r="418" spans="1:15" x14ac:dyDescent="0.25">
      <c r="A418" s="3">
        <v>44132</v>
      </c>
      <c r="B418" s="53">
        <v>699645</v>
      </c>
      <c r="C418" s="53">
        <v>575817</v>
      </c>
      <c r="D418" s="35">
        <f t="shared" si="44"/>
        <v>699645</v>
      </c>
      <c r="E418" s="35">
        <f t="shared" ca="1" si="45"/>
        <v>699645</v>
      </c>
      <c r="F418" s="35" t="str">
        <f ca="1">IF(ISERROR(MATCH($A418,Calendar!$A$2:$A$2598,0)),"",
IF(VLOOKUP(A418,Calendar!$A$2:$D$2598,3)=0,"",
IF(ISERROR(AVERAGE(OFFSET(E419,0,0,window_size,1))),
IF(COUNTBLANK(OFFSET(E419,0,0,window_size_max-1))=window_size_max-1,"",MAX(OFFSET(D419,0,0,window_size_max-1))),
VLOOKUP(A418,Calendar!$A$2:$D$2598,3)*AVERAGE(OFFSET(E419,0,0,window_size,1))+MAX(OFFSET(D419,0,0,window_size_max-1)))))</f>
        <v/>
      </c>
      <c r="G418" s="35">
        <f t="shared" ca="1" si="40"/>
        <v>575817</v>
      </c>
      <c r="H418" s="35">
        <f t="shared" ca="1" si="41"/>
        <v>283313.35555555555</v>
      </c>
      <c r="I418" s="35">
        <v>165083.38407078959</v>
      </c>
      <c r="J418" s="44">
        <v>90</v>
      </c>
      <c r="K418" s="35">
        <v>181061.14748328514</v>
      </c>
      <c r="L418" s="35">
        <f t="shared" ca="1" si="43"/>
        <v>808390.68325708248</v>
      </c>
      <c r="M418" s="35">
        <f t="shared" ca="1" si="42"/>
        <v>1425786.5999999999</v>
      </c>
      <c r="N418" s="35">
        <f ca="1">IF(VLOOKUP(A418,Calendar!A:E,5,FALSE)=0,"",IF(ISERROR(O418),minIMSM+add_margin,CEILING(MAX(OFFSET(M418,O418,0),OFFSET(L418,O418,0),minIMSM)+add_margin,roundto)))</f>
        <v>1480000</v>
      </c>
      <c r="O418" s="14">
        <f ca="1">IF(INDIRECT("Calendar!E"&amp;MATCH($A418,Calendar!A:A,0)-1),0,IF(INDIRECT("Calendar!E"&amp;MATCH($A418,Calendar!A:A,0)-2),1,2))</f>
        <v>0</v>
      </c>
    </row>
    <row r="419" spans="1:15" x14ac:dyDescent="0.25">
      <c r="A419" s="3">
        <v>44131</v>
      </c>
      <c r="B419" s="53">
        <v>640638</v>
      </c>
      <c r="C419" s="53">
        <v>187386</v>
      </c>
      <c r="D419" s="35">
        <f t="shared" si="44"/>
        <v>640638</v>
      </c>
      <c r="E419" s="35">
        <f t="shared" ca="1" si="45"/>
        <v>640638</v>
      </c>
      <c r="F419" s="35" t="str">
        <f ca="1">IF(ISERROR(MATCH($A419,Calendar!$A$2:$A$2598,0)),"",
IF(VLOOKUP(A419,Calendar!$A$2:$D$2598,3)=0,"",
IF(ISERROR(AVERAGE(OFFSET(E420,0,0,window_size,1))),
IF(COUNTBLANK(OFFSET(E420,0,0,window_size_max-1))=window_size_max-1,"",MAX(OFFSET(D420,0,0,window_size_max-1))),
VLOOKUP(A419,Calendar!$A$2:$D$2598,3)*AVERAGE(OFFSET(E420,0,0,window_size,1))+MAX(OFFSET(D420,0,0,window_size_max-1)))))</f>
        <v/>
      </c>
      <c r="G419" s="35">
        <f t="shared" ca="1" si="40"/>
        <v>187386</v>
      </c>
      <c r="H419" s="35">
        <f t="shared" ca="1" si="41"/>
        <v>283898.31460674159</v>
      </c>
      <c r="I419" s="35">
        <v>166656.5994088694</v>
      </c>
      <c r="J419" s="44">
        <v>89</v>
      </c>
      <c r="K419" s="35">
        <v>182880.15895304814</v>
      </c>
      <c r="L419" s="35">
        <f t="shared" ca="1" si="43"/>
        <v>814250.7755705812</v>
      </c>
      <c r="M419" s="35">
        <f t="shared" ca="1" si="42"/>
        <v>1425786.5999999999</v>
      </c>
      <c r="N419" s="35">
        <f ca="1">IF(VLOOKUP(A419,Calendar!A:E,5,FALSE)=0,"",IF(ISERROR(O419),minIMSM+add_margin,CEILING(MAX(OFFSET(M419,O419,0),OFFSET(L419,O419,0),minIMSM)+add_margin,roundto)))</f>
        <v>1480000</v>
      </c>
      <c r="O419" s="14">
        <f ca="1">IF(INDIRECT("Calendar!E"&amp;MATCH($A419,Calendar!A:A,0)-1),0,IF(INDIRECT("Calendar!E"&amp;MATCH($A419,Calendar!A:A,0)-2),1,2))</f>
        <v>0</v>
      </c>
    </row>
    <row r="420" spans="1:15" x14ac:dyDescent="0.25">
      <c r="A420" s="3">
        <v>44130</v>
      </c>
      <c r="B420" s="53">
        <v>156281</v>
      </c>
      <c r="C420" s="53">
        <v>112415</v>
      </c>
      <c r="D420" s="35">
        <f t="shared" si="44"/>
        <v>156281</v>
      </c>
      <c r="E420" s="35" t="str">
        <f t="shared" ca="1" si="45"/>
        <v/>
      </c>
      <c r="F420" s="35" t="str">
        <f ca="1">IF(ISERROR(MATCH($A420,Calendar!$A$2:$A$2598,0)),"",
IF(VLOOKUP(A420,Calendar!$A$2:$D$2598,3)=0,"",
IF(ISERROR(AVERAGE(OFFSET(E421,0,0,window_size,1))),
IF(COUNTBLANK(OFFSET(E421,0,0,window_size_max-1))=window_size_max-1,"",MAX(OFFSET(D421,0,0,window_size_max-1))),
VLOOKUP(A420,Calendar!$A$2:$D$2598,3)*AVERAGE(OFFSET(E421,0,0,window_size,1))+MAX(OFFSET(D421,0,0,window_size_max-1)))))</f>
        <v/>
      </c>
      <c r="G420" s="35">
        <f t="shared" ca="1" si="40"/>
        <v>112415</v>
      </c>
      <c r="H420" s="35">
        <f t="shared" ca="1" si="41"/>
        <v>283884.46590909088</v>
      </c>
      <c r="I420" s="35">
        <v>167816.95528774505</v>
      </c>
      <c r="J420" s="44">
        <v>88</v>
      </c>
      <c r="K420" s="35">
        <v>184225.2455193596</v>
      </c>
      <c r="L420" s="35">
        <f t="shared" ca="1" si="43"/>
        <v>818137.67791523365</v>
      </c>
      <c r="M420" s="35">
        <f t="shared" ca="1" si="42"/>
        <v>1425786.5999999999</v>
      </c>
      <c r="N420" s="35">
        <f ca="1">IF(VLOOKUP(A420,Calendar!A:E,5,FALSE)=0,"",IF(ISERROR(O420),minIMSM+add_margin,CEILING(MAX(OFFSET(M420,O420,0),OFFSET(L420,O420,0),minIMSM)+add_margin,roundto)))</f>
        <v>1480000</v>
      </c>
      <c r="O420" s="14">
        <f ca="1">IF(INDIRECT("Calendar!E"&amp;MATCH($A420,Calendar!A:A,0)-1),0,IF(INDIRECT("Calendar!E"&amp;MATCH($A420,Calendar!A:A,0)-2),1,2))</f>
        <v>0</v>
      </c>
    </row>
    <row r="421" spans="1:15" x14ac:dyDescent="0.25">
      <c r="A421" s="3">
        <v>44127</v>
      </c>
      <c r="B421" s="53">
        <v>299543</v>
      </c>
      <c r="C421" s="53">
        <v>126841</v>
      </c>
      <c r="D421" s="35">
        <f t="shared" si="44"/>
        <v>299543</v>
      </c>
      <c r="E421" s="35" t="str">
        <f t="shared" ca="1" si="45"/>
        <v/>
      </c>
      <c r="F421" s="35" t="str">
        <f ca="1">IF(ISERROR(MATCH($A421,Calendar!$A$2:$A$2598,0)),"",
IF(VLOOKUP(A421,Calendar!$A$2:$D$2598,3)=0,"",
IF(ISERROR(AVERAGE(OFFSET(E422,0,0,window_size,1))),
IF(COUNTBLANK(OFFSET(E422,0,0,window_size_max-1))=window_size_max-1,"",MAX(OFFSET(D422,0,0,window_size_max-1))),
VLOOKUP(A421,Calendar!$A$2:$D$2598,3)*AVERAGE(OFFSET(E422,0,0,window_size,1))+MAX(OFFSET(D422,0,0,window_size_max-1)))))</f>
        <v/>
      </c>
      <c r="G421" s="35">
        <f t="shared" ca="1" si="40"/>
        <v>126841</v>
      </c>
      <c r="H421" s="35">
        <f t="shared" ca="1" si="41"/>
        <v>285011.64367816091</v>
      </c>
      <c r="I421" s="35">
        <v>169166.94503557563</v>
      </c>
      <c r="J421" s="44">
        <v>87</v>
      </c>
      <c r="K421" s="35">
        <v>185798.23354772376</v>
      </c>
      <c r="L421" s="35">
        <f t="shared" ca="1" si="43"/>
        <v>823826.52096655988</v>
      </c>
      <c r="M421" s="35">
        <f t="shared" ca="1" si="42"/>
        <v>1425786.5999999999</v>
      </c>
      <c r="N421" s="35">
        <f ca="1">IF(VLOOKUP(A421,Calendar!A:E,5,FALSE)=0,"",IF(ISERROR(O421),minIMSM+add_margin,CEILING(MAX(OFFSET(M421,O421,0),OFFSET(L421,O421,0),minIMSM)+add_margin,roundto)))</f>
        <v>1480000</v>
      </c>
      <c r="O421" s="14">
        <f ca="1">IF(INDIRECT("Calendar!E"&amp;MATCH($A421,Calendar!A:A,0)-1),0,IF(INDIRECT("Calendar!E"&amp;MATCH($A421,Calendar!A:A,0)-2),1,2))</f>
        <v>0</v>
      </c>
    </row>
    <row r="422" spans="1:15" x14ac:dyDescent="0.25">
      <c r="A422" s="3">
        <v>44126</v>
      </c>
      <c r="B422" s="53">
        <v>110111</v>
      </c>
      <c r="C422" s="53">
        <v>51132</v>
      </c>
      <c r="D422" s="35">
        <f t="shared" si="44"/>
        <v>110111</v>
      </c>
      <c r="E422" s="35">
        <f t="shared" ca="1" si="45"/>
        <v>110111</v>
      </c>
      <c r="F422" s="35" t="str">
        <f ca="1">IF(ISERROR(MATCH($A422,Calendar!$A$2:$A$2598,0)),"",
IF(VLOOKUP(A422,Calendar!$A$2:$D$2598,3)=0,"",
IF(ISERROR(AVERAGE(OFFSET(E423,0,0,window_size,1))),
IF(COUNTBLANK(OFFSET(E423,0,0,window_size_max-1))=window_size_max-1,"",MAX(OFFSET(D423,0,0,window_size_max-1))),
VLOOKUP(A422,Calendar!$A$2:$D$2598,3)*AVERAGE(OFFSET(E423,0,0,window_size,1))+MAX(OFFSET(D423,0,0,window_size_max-1)))))</f>
        <v/>
      </c>
      <c r="G422" s="35">
        <f t="shared" ca="1" si="40"/>
        <v>51132</v>
      </c>
      <c r="H422" s="35">
        <f t="shared" ca="1" si="41"/>
        <v>287926.80232558138</v>
      </c>
      <c r="I422" s="35">
        <v>167842.2613997359</v>
      </c>
      <c r="J422" s="44">
        <v>86</v>
      </c>
      <c r="K422" s="35">
        <v>184457.03187061255</v>
      </c>
      <c r="L422" s="35">
        <f t="shared" ca="1" si="43"/>
        <v>822852.19475035765</v>
      </c>
      <c r="M422" s="35">
        <f t="shared" ca="1" si="42"/>
        <v>1425786.5999999999</v>
      </c>
      <c r="N422" s="35">
        <f ca="1">IF(VLOOKUP(A422,Calendar!A:E,5,FALSE)=0,"",IF(ISERROR(O422),minIMSM+add_margin,CEILING(MAX(OFFSET(M422,O422,0),OFFSET(L422,O422,0),minIMSM)+add_margin,roundto)))</f>
        <v>1480000</v>
      </c>
      <c r="O422" s="14">
        <f ca="1">IF(INDIRECT("Calendar!E"&amp;MATCH($A422,Calendar!A:A,0)-1),0,IF(INDIRECT("Calendar!E"&amp;MATCH($A422,Calendar!A:A,0)-2),1,2))</f>
        <v>0</v>
      </c>
    </row>
    <row r="423" spans="1:15" x14ac:dyDescent="0.25">
      <c r="A423" s="3">
        <v>44125</v>
      </c>
      <c r="B423" s="53">
        <v>392568</v>
      </c>
      <c r="C423" s="53">
        <v>409392</v>
      </c>
      <c r="D423" s="35">
        <f t="shared" si="44"/>
        <v>392568</v>
      </c>
      <c r="E423" s="35">
        <f t="shared" ca="1" si="45"/>
        <v>392568</v>
      </c>
      <c r="F423" s="35" t="str">
        <f ca="1">IF(ISERROR(MATCH($A423,Calendar!$A$2:$A$2598,0)),"",
IF(VLOOKUP(A423,Calendar!$A$2:$D$2598,3)=0,"",
IF(ISERROR(AVERAGE(OFFSET(E424,0,0,window_size,1))),
IF(COUNTBLANK(OFFSET(E424,0,0,window_size_max-1))=window_size_max-1,"",MAX(OFFSET(D424,0,0,window_size_max-1))),
VLOOKUP(A423,Calendar!$A$2:$D$2598,3)*AVERAGE(OFFSET(E424,0,0,window_size,1))+MAX(OFFSET(D424,0,0,window_size_max-1)))))</f>
        <v/>
      </c>
      <c r="G423" s="35">
        <f t="shared" ca="1" si="40"/>
        <v>409392</v>
      </c>
      <c r="H423" s="35">
        <f t="shared" ca="1" si="41"/>
        <v>282391.48235294118</v>
      </c>
      <c r="I423" s="35">
        <v>164505.63362759168</v>
      </c>
      <c r="J423" s="44">
        <v>85</v>
      </c>
      <c r="K423" s="35">
        <v>180862.62487053833</v>
      </c>
      <c r="L423" s="35">
        <f t="shared" ca="1" si="43"/>
        <v>806893.09447750228</v>
      </c>
      <c r="M423" s="35">
        <f t="shared" ca="1" si="42"/>
        <v>1425786.5999999999</v>
      </c>
      <c r="N423" s="35">
        <f ca="1">IF(VLOOKUP(A423,Calendar!A:E,5,FALSE)=0,"",IF(ISERROR(O423),minIMSM+add_margin,CEILING(MAX(OFFSET(M423,O423,0),OFFSET(L423,O423,0),minIMSM)+add_margin,roundto)))</f>
        <v>1480000</v>
      </c>
      <c r="O423" s="14">
        <f ca="1">IF(INDIRECT("Calendar!E"&amp;MATCH($A423,Calendar!A:A,0)-1),0,IF(INDIRECT("Calendar!E"&amp;MATCH($A423,Calendar!A:A,0)-2),1,2))</f>
        <v>0</v>
      </c>
    </row>
    <row r="424" spans="1:15" x14ac:dyDescent="0.25">
      <c r="A424" s="3">
        <v>44124</v>
      </c>
      <c r="B424" s="53">
        <v>576110</v>
      </c>
      <c r="C424" s="53">
        <v>227073</v>
      </c>
      <c r="D424" s="35">
        <f t="shared" si="44"/>
        <v>576110</v>
      </c>
      <c r="E424" s="35">
        <f t="shared" ca="1" si="45"/>
        <v>576110</v>
      </c>
      <c r="F424" s="35" t="str">
        <f ca="1">IF(ISERROR(MATCH($A424,Calendar!$A$2:$A$2598,0)),"",
IF(VLOOKUP(A424,Calendar!$A$2:$D$2598,3)=0,"",
IF(ISERROR(AVERAGE(OFFSET(E425,0,0,window_size,1))),
IF(COUNTBLANK(OFFSET(E425,0,0,window_size_max-1))=window_size_max-1,"",MAX(OFFSET(D425,0,0,window_size_max-1))),
VLOOKUP(A424,Calendar!$A$2:$D$2598,3)*AVERAGE(OFFSET(E425,0,0,window_size,1))+MAX(OFFSET(D425,0,0,window_size_max-1)))))</f>
        <v/>
      </c>
      <c r="G424" s="35">
        <f t="shared" ca="1" si="40"/>
        <v>227073</v>
      </c>
      <c r="H424" s="35">
        <f t="shared" ca="1" si="41"/>
        <v>281671.25</v>
      </c>
      <c r="I424" s="35">
        <v>166107.74115175486</v>
      </c>
      <c r="J424" s="44">
        <v>84</v>
      </c>
      <c r="K424" s="35">
        <v>182707.3224919432</v>
      </c>
      <c r="L424" s="35">
        <f t="shared" ca="1" si="43"/>
        <v>811522.48522663524</v>
      </c>
      <c r="M424" s="35">
        <f t="shared" ca="1" si="42"/>
        <v>1425786.5999999999</v>
      </c>
      <c r="N424" s="35">
        <f ca="1">IF(VLOOKUP(A424,Calendar!A:E,5,FALSE)=0,"",IF(ISERROR(O424),minIMSM+add_margin,CEILING(MAX(OFFSET(M424,O424,0),OFFSET(L424,O424,0),minIMSM)+add_margin,roundto)))</f>
        <v>1480000</v>
      </c>
      <c r="O424" s="14">
        <f ca="1">IF(INDIRECT("Calendar!E"&amp;MATCH($A424,Calendar!A:A,0)-1),0,IF(INDIRECT("Calendar!E"&amp;MATCH($A424,Calendar!A:A,0)-2),1,2))</f>
        <v>0</v>
      </c>
    </row>
    <row r="425" spans="1:15" x14ac:dyDescent="0.25">
      <c r="A425" s="3">
        <v>44123</v>
      </c>
      <c r="B425" s="53">
        <v>316543</v>
      </c>
      <c r="C425" s="53">
        <v>200725</v>
      </c>
      <c r="D425" s="35">
        <f t="shared" si="44"/>
        <v>316543</v>
      </c>
      <c r="E425" s="35" t="str">
        <f t="shared" ca="1" si="45"/>
        <v/>
      </c>
      <c r="F425" s="35" t="str">
        <f ca="1">IF(ISERROR(MATCH($A425,Calendar!$A$2:$A$2598,0)),"",
IF(VLOOKUP(A425,Calendar!$A$2:$D$2598,3)=0,"",
IF(ISERROR(AVERAGE(OFFSET(E426,0,0,window_size,1))),
IF(COUNTBLANK(OFFSET(E426,0,0,window_size_max-1))=window_size_max-1,"",MAX(OFFSET(D426,0,0,window_size_max-1))),
VLOOKUP(A425,Calendar!$A$2:$D$2598,3)*AVERAGE(OFFSET(E426,0,0,window_size,1))+MAX(OFFSET(D426,0,0,window_size_max-1)))))</f>
        <v/>
      </c>
      <c r="G425" s="35">
        <f t="shared" ca="1" si="40"/>
        <v>200725</v>
      </c>
      <c r="H425" s="35">
        <f t="shared" ca="1" si="41"/>
        <v>282915.9156626506</v>
      </c>
      <c r="I425" s="35">
        <v>167039.13033552771</v>
      </c>
      <c r="J425" s="44">
        <v>83</v>
      </c>
      <c r="K425" s="35">
        <v>183806.78532157428</v>
      </c>
      <c r="L425" s="35">
        <f t="shared" ca="1" si="43"/>
        <v>815955.59309521597</v>
      </c>
      <c r="M425" s="35">
        <f t="shared" ca="1" si="42"/>
        <v>1425786.5999999999</v>
      </c>
      <c r="N425" s="35">
        <f ca="1">IF(VLOOKUP(A425,Calendar!A:E,5,FALSE)=0,"",IF(ISERROR(O425),minIMSM+add_margin,CEILING(MAX(OFFSET(M425,O425,0),OFFSET(L425,O425,0),minIMSM)+add_margin,roundto)))</f>
        <v>1480000</v>
      </c>
      <c r="O425" s="14">
        <f ca="1">IF(INDIRECT("Calendar!E"&amp;MATCH($A425,Calendar!A:A,0)-1),0,IF(INDIRECT("Calendar!E"&amp;MATCH($A425,Calendar!A:A,0)-2),1,2))</f>
        <v>0</v>
      </c>
    </row>
    <row r="426" spans="1:15" x14ac:dyDescent="0.25">
      <c r="A426" s="3">
        <v>44120</v>
      </c>
      <c r="B426" s="53">
        <v>210385</v>
      </c>
      <c r="C426" s="53">
        <v>232746</v>
      </c>
      <c r="D426" s="35">
        <f t="shared" si="44"/>
        <v>210385</v>
      </c>
      <c r="E426" s="35" t="str">
        <f t="shared" ca="1" si="45"/>
        <v/>
      </c>
      <c r="F426" s="35" t="str">
        <f ca="1">IF(ISERROR(MATCH($A426,Calendar!$A$2:$A$2598,0)),"",
IF(VLOOKUP(A426,Calendar!$A$2:$D$2598,3)=0,"",
IF(ISERROR(AVERAGE(OFFSET(E427,0,0,window_size,1))),
IF(COUNTBLANK(OFFSET(E427,0,0,window_size_max-1))=window_size_max-1,"",MAX(OFFSET(D427,0,0,window_size_max-1))),
VLOOKUP(A426,Calendar!$A$2:$D$2598,3)*AVERAGE(OFFSET(E427,0,0,window_size,1))+MAX(OFFSET(D427,0,0,window_size_max-1)))))</f>
        <v/>
      </c>
      <c r="G426" s="35">
        <f t="shared" ca="1" si="40"/>
        <v>232746</v>
      </c>
      <c r="H426" s="35">
        <f t="shared" ca="1" si="41"/>
        <v>281578.54878048779</v>
      </c>
      <c r="I426" s="35">
        <v>169212.92189788801</v>
      </c>
      <c r="J426" s="44">
        <v>82</v>
      </c>
      <c r="K426" s="35">
        <v>186260.49140805466</v>
      </c>
      <c r="L426" s="35">
        <f t="shared" ca="1" si="43"/>
        <v>821733.97386384639</v>
      </c>
      <c r="M426" s="35">
        <f t="shared" ca="1" si="42"/>
        <v>1425786.5999999999</v>
      </c>
      <c r="N426" s="35">
        <f ca="1">IF(VLOOKUP(A426,Calendar!A:E,5,FALSE)=0,"",IF(ISERROR(O426),minIMSM+add_margin,CEILING(MAX(OFFSET(M426,O426,0),OFFSET(L426,O426,0),minIMSM)+add_margin,roundto)))</f>
        <v>1480000</v>
      </c>
      <c r="O426" s="14">
        <f ca="1">IF(INDIRECT("Calendar!E"&amp;MATCH($A426,Calendar!A:A,0)-1),0,IF(INDIRECT("Calendar!E"&amp;MATCH($A426,Calendar!A:A,0)-2),1,2))</f>
        <v>0</v>
      </c>
    </row>
    <row r="427" spans="1:15" x14ac:dyDescent="0.25">
      <c r="A427" s="3">
        <v>44119</v>
      </c>
      <c r="B427" s="53">
        <v>317210</v>
      </c>
      <c r="C427" s="53">
        <v>157376</v>
      </c>
      <c r="D427" s="35">
        <f t="shared" si="44"/>
        <v>317210</v>
      </c>
      <c r="E427" s="35">
        <f t="shared" ca="1" si="45"/>
        <v>317210</v>
      </c>
      <c r="F427" s="35" t="str">
        <f ca="1">IF(ISERROR(MATCH($A427,Calendar!$A$2:$A$2598,0)),"",
IF(VLOOKUP(A427,Calendar!$A$2:$D$2598,3)=0,"",
IF(ISERROR(AVERAGE(OFFSET(E428,0,0,window_size,1))),
IF(COUNTBLANK(OFFSET(E428,0,0,window_size_max-1))=window_size_max-1,"",MAX(OFFSET(D428,0,0,window_size_max-1))),
VLOOKUP(A427,Calendar!$A$2:$D$2598,3)*AVERAGE(OFFSET(E428,0,0,window_size,1))+MAX(OFFSET(D428,0,0,window_size_max-1)))))</f>
        <v/>
      </c>
      <c r="G427" s="35">
        <f t="shared" ca="1" si="40"/>
        <v>157376</v>
      </c>
      <c r="H427" s="35">
        <f t="shared" ca="1" si="41"/>
        <v>283014.83950617287</v>
      </c>
      <c r="I427" s="35">
        <v>169669.52897837257</v>
      </c>
      <c r="J427" s="44">
        <v>81</v>
      </c>
      <c r="K427" s="35">
        <v>186881.27298493826</v>
      </c>
      <c r="L427" s="35">
        <f t="shared" ca="1" si="43"/>
        <v>824970.53116249386</v>
      </c>
      <c r="M427" s="35">
        <f t="shared" ca="1" si="42"/>
        <v>1425786.5999999999</v>
      </c>
      <c r="N427" s="35">
        <f ca="1">IF(VLOOKUP(A427,Calendar!A:E,5,FALSE)=0,"",IF(ISERROR(O427),minIMSM+add_margin,CEILING(MAX(OFFSET(M427,O427,0),OFFSET(L427,O427,0),minIMSM)+add_margin,roundto)))</f>
        <v>1480000</v>
      </c>
      <c r="O427" s="14">
        <f ca="1">IF(INDIRECT("Calendar!E"&amp;MATCH($A427,Calendar!A:A,0)-1),0,IF(INDIRECT("Calendar!E"&amp;MATCH($A427,Calendar!A:A,0)-2),1,2))</f>
        <v>0</v>
      </c>
    </row>
    <row r="428" spans="1:15" x14ac:dyDescent="0.25">
      <c r="A428" s="3">
        <v>44118</v>
      </c>
      <c r="B428" s="53">
        <v>508934</v>
      </c>
      <c r="C428" s="53">
        <v>501071</v>
      </c>
      <c r="D428" s="35">
        <f t="shared" si="44"/>
        <v>508934</v>
      </c>
      <c r="E428" s="35">
        <f t="shared" ca="1" si="45"/>
        <v>508934</v>
      </c>
      <c r="F428" s="35" t="str">
        <f ca="1">IF(ISERROR(MATCH($A428,Calendar!$A$2:$A$2598,0)),"",
IF(VLOOKUP(A428,Calendar!$A$2:$D$2598,3)=0,"",
IF(ISERROR(AVERAGE(OFFSET(E429,0,0,window_size,1))),
IF(COUNTBLANK(OFFSET(E429,0,0,window_size_max-1))=window_size_max-1,"",MAX(OFFSET(D429,0,0,window_size_max-1))),
VLOOKUP(A428,Calendar!$A$2:$D$2598,3)*AVERAGE(OFFSET(E429,0,0,window_size,1))+MAX(OFFSET(D429,0,0,window_size_max-1)))))</f>
        <v/>
      </c>
      <c r="G428" s="35">
        <f t="shared" ca="1" si="40"/>
        <v>501071</v>
      </c>
      <c r="H428" s="35">
        <f t="shared" ca="1" si="41"/>
        <v>274638.63750000001</v>
      </c>
      <c r="I428" s="35">
        <v>161700.79410909908</v>
      </c>
      <c r="J428" s="44">
        <v>80</v>
      </c>
      <c r="K428" s="35">
        <v>178180.61413114492</v>
      </c>
      <c r="L428" s="35">
        <f t="shared" ca="1" si="43"/>
        <v>791362.41848032025</v>
      </c>
      <c r="M428" s="35">
        <f t="shared" ca="1" si="42"/>
        <v>1425786.5999999999</v>
      </c>
      <c r="N428" s="35">
        <f ca="1">IF(VLOOKUP(A428,Calendar!A:E,5,FALSE)=0,"",IF(ISERROR(O428),minIMSM+add_margin,CEILING(MAX(OFFSET(M428,O428,0),OFFSET(L428,O428,0),minIMSM)+add_margin,roundto)))</f>
        <v>1480000</v>
      </c>
      <c r="O428" s="14">
        <f ca="1">IF(INDIRECT("Calendar!E"&amp;MATCH($A428,Calendar!A:A,0)-1),0,IF(INDIRECT("Calendar!E"&amp;MATCH($A428,Calendar!A:A,0)-2),1,2))</f>
        <v>0</v>
      </c>
    </row>
    <row r="429" spans="1:15" x14ac:dyDescent="0.25">
      <c r="A429" s="3">
        <v>44117</v>
      </c>
      <c r="B429" s="53">
        <v>648395</v>
      </c>
      <c r="C429" s="53">
        <v>196355</v>
      </c>
      <c r="D429" s="35">
        <f t="shared" si="44"/>
        <v>648395</v>
      </c>
      <c r="E429" s="35">
        <f t="shared" ca="1" si="45"/>
        <v>648395</v>
      </c>
      <c r="F429" s="35" t="str">
        <f ca="1">IF(ISERROR(MATCH($A429,Calendar!$A$2:$A$2598,0)),"",
IF(VLOOKUP(A429,Calendar!$A$2:$D$2598,3)=0,"",
IF(ISERROR(AVERAGE(OFFSET(E430,0,0,window_size,1))),
IF(COUNTBLANK(OFFSET(E430,0,0,window_size_max-1))=window_size_max-1,"",MAX(OFFSET(D430,0,0,window_size_max-1))),
VLOOKUP(A429,Calendar!$A$2:$D$2598,3)*AVERAGE(OFFSET(E430,0,0,window_size,1))+MAX(OFFSET(D430,0,0,window_size_max-1)))))</f>
        <v/>
      </c>
      <c r="G429" s="35">
        <f t="shared" ca="1" si="40"/>
        <v>196355</v>
      </c>
      <c r="H429" s="35">
        <f t="shared" ca="1" si="41"/>
        <v>274492.22784810129</v>
      </c>
      <c r="I429" s="35">
        <v>161787.15087849277</v>
      </c>
      <c r="J429" s="44">
        <v>79</v>
      </c>
      <c r="K429" s="35">
        <v>178316.1137079818</v>
      </c>
      <c r="L429" s="35">
        <f t="shared" ca="1" si="43"/>
        <v>791608.95760124852</v>
      </c>
      <c r="M429" s="35">
        <f t="shared" ca="1" si="42"/>
        <v>1425786.5999999999</v>
      </c>
      <c r="N429" s="35">
        <f ca="1">IF(VLOOKUP(A429,Calendar!A:E,5,FALSE)=0,"",IF(ISERROR(O429),minIMSM+add_margin,CEILING(MAX(OFFSET(M429,O429,0),OFFSET(L429,O429,0),minIMSM)+add_margin,roundto)))</f>
        <v>1480000</v>
      </c>
      <c r="O429" s="14">
        <f ca="1">IF(INDIRECT("Calendar!E"&amp;MATCH($A429,Calendar!A:A,0)-1),0,IF(INDIRECT("Calendar!E"&amp;MATCH($A429,Calendar!A:A,0)-2),1,2))</f>
        <v>0</v>
      </c>
    </row>
    <row r="430" spans="1:15" x14ac:dyDescent="0.25">
      <c r="A430" s="3">
        <v>44116</v>
      </c>
      <c r="B430" s="53">
        <v>423849</v>
      </c>
      <c r="C430" s="53">
        <v>333999</v>
      </c>
      <c r="D430" s="35">
        <f t="shared" si="44"/>
        <v>423849</v>
      </c>
      <c r="E430" s="35" t="str">
        <f t="shared" ca="1" si="45"/>
        <v/>
      </c>
      <c r="F430" s="35" t="str">
        <f ca="1">IF(ISERROR(MATCH($A430,Calendar!$A$2:$A$2598,0)),"",
IF(VLOOKUP(A430,Calendar!$A$2:$D$2598,3)=0,"",
IF(ISERROR(AVERAGE(OFFSET(E431,0,0,window_size,1))),
IF(COUNTBLANK(OFFSET(E431,0,0,window_size_max-1))=window_size_max-1,"",MAX(OFFSET(D431,0,0,window_size_max-1))),
VLOOKUP(A430,Calendar!$A$2:$D$2598,3)*AVERAGE(OFFSET(E431,0,0,window_size,1))+MAX(OFFSET(D431,0,0,window_size_max-1)))))</f>
        <v/>
      </c>
      <c r="G430" s="35">
        <f t="shared" ca="1" si="40"/>
        <v>333999</v>
      </c>
      <c r="H430" s="35">
        <f t="shared" ca="1" si="41"/>
        <v>270808.98717948719</v>
      </c>
      <c r="I430" s="35">
        <v>164577.08208497136</v>
      </c>
      <c r="J430" s="44">
        <v>78</v>
      </c>
      <c r="K430" s="35">
        <v>181553.55762557662</v>
      </c>
      <c r="L430" s="35">
        <f t="shared" ca="1" si="43"/>
        <v>797314.30429365928</v>
      </c>
      <c r="M430" s="35">
        <f t="shared" ca="1" si="42"/>
        <v>1425786.5999999999</v>
      </c>
      <c r="N430" s="35">
        <f ca="1">IF(VLOOKUP(A430,Calendar!A:E,5,FALSE)=0,"",IF(ISERROR(O430),minIMSM+add_margin,CEILING(MAX(OFFSET(M430,O430,0),OFFSET(L430,O430,0),minIMSM)+add_margin,roundto)))</f>
        <v>1480000</v>
      </c>
      <c r="O430" s="14">
        <f ca="1">IF(INDIRECT("Calendar!E"&amp;MATCH($A430,Calendar!A:A,0)-1),0,IF(INDIRECT("Calendar!E"&amp;MATCH($A430,Calendar!A:A,0)-2),1,2))</f>
        <v>0</v>
      </c>
    </row>
    <row r="431" spans="1:15" x14ac:dyDescent="0.25">
      <c r="A431" s="3">
        <v>44113</v>
      </c>
      <c r="B431" s="53">
        <v>329770</v>
      </c>
      <c r="C431" s="53">
        <v>101984</v>
      </c>
      <c r="D431" s="35">
        <f t="shared" si="44"/>
        <v>329770</v>
      </c>
      <c r="E431" s="35" t="str">
        <f t="shared" ca="1" si="45"/>
        <v/>
      </c>
      <c r="F431" s="35" t="str">
        <f ca="1">IF(ISERROR(MATCH($A431,Calendar!$A$2:$A$2598,0)),"",
IF(VLOOKUP(A431,Calendar!$A$2:$D$2598,3)=0,"",
IF(ISERROR(AVERAGE(OFFSET(E432,0,0,window_size,1))),
IF(COUNTBLANK(OFFSET(E432,0,0,window_size_max-1))=window_size_max-1,"",MAX(OFFSET(D432,0,0,window_size_max-1))),
VLOOKUP(A431,Calendar!$A$2:$D$2598,3)*AVERAGE(OFFSET(E432,0,0,window_size,1))+MAX(OFFSET(D432,0,0,window_size_max-1)))))</f>
        <v/>
      </c>
      <c r="G431" s="35">
        <f t="shared" ca="1" si="40"/>
        <v>101984</v>
      </c>
      <c r="H431" s="35">
        <f t="shared" ca="1" si="41"/>
        <v>272326.75324675324</v>
      </c>
      <c r="I431" s="35">
        <v>164731.44027712743</v>
      </c>
      <c r="J431" s="44">
        <v>77</v>
      </c>
      <c r="K431" s="35">
        <v>181843.03095641907</v>
      </c>
      <c r="L431" s="35">
        <f t="shared" ca="1" si="43"/>
        <v>799671.54302036855</v>
      </c>
      <c r="M431" s="35">
        <f t="shared" ca="1" si="42"/>
        <v>1425786.5999999999</v>
      </c>
      <c r="N431" s="35">
        <f ca="1">IF(VLOOKUP(A431,Calendar!A:E,5,FALSE)=0,"",IF(ISERROR(O431),minIMSM+add_margin,CEILING(MAX(OFFSET(M431,O431,0),OFFSET(L431,O431,0),minIMSM)+add_margin,roundto)))</f>
        <v>1480000</v>
      </c>
      <c r="O431" s="14">
        <f ca="1">IF(INDIRECT("Calendar!E"&amp;MATCH($A431,Calendar!A:A,0)-1),0,IF(INDIRECT("Calendar!E"&amp;MATCH($A431,Calendar!A:A,0)-2),1,2))</f>
        <v>0</v>
      </c>
    </row>
    <row r="432" spans="1:15" x14ac:dyDescent="0.25">
      <c r="A432" s="3">
        <v>44112</v>
      </c>
      <c r="B432" s="53">
        <v>251798</v>
      </c>
      <c r="C432" s="53">
        <v>199841</v>
      </c>
      <c r="D432" s="35">
        <f t="shared" si="44"/>
        <v>251798</v>
      </c>
      <c r="E432" s="35">
        <f t="shared" ca="1" si="45"/>
        <v>251798</v>
      </c>
      <c r="F432" s="35" t="str">
        <f ca="1">IF(ISERROR(MATCH($A432,Calendar!$A$2:$A$2598,0)),"",
IF(VLOOKUP(A432,Calendar!$A$2:$D$2598,3)=0,"",
IF(ISERROR(AVERAGE(OFFSET(E433,0,0,window_size,1))),
IF(COUNTBLANK(OFFSET(E433,0,0,window_size_max-1))=window_size_max-1,"",MAX(OFFSET(D433,0,0,window_size_max-1))),
VLOOKUP(A432,Calendar!$A$2:$D$2598,3)*AVERAGE(OFFSET(E433,0,0,window_size,1))+MAX(OFFSET(D433,0,0,window_size_max-1)))))</f>
        <v/>
      </c>
      <c r="G432" s="35">
        <f t="shared" ca="1" si="40"/>
        <v>199841</v>
      </c>
      <c r="H432" s="35">
        <f t="shared" ca="1" si="41"/>
        <v>272879.4736842105</v>
      </c>
      <c r="I432" s="35">
        <v>165127.89137105524</v>
      </c>
      <c r="J432" s="44">
        <v>76</v>
      </c>
      <c r="K432" s="35">
        <v>182367.04129637004</v>
      </c>
      <c r="L432" s="35">
        <f t="shared" ca="1" si="43"/>
        <v>801743.89344368363</v>
      </c>
      <c r="M432" s="35">
        <f t="shared" ca="1" si="42"/>
        <v>1425786.5999999999</v>
      </c>
      <c r="N432" s="35">
        <f ca="1">IF(VLOOKUP(A432,Calendar!A:E,5,FALSE)=0,"",IF(ISERROR(O432),minIMSM+add_margin,CEILING(MAX(OFFSET(M432,O432,0),OFFSET(L432,O432,0),minIMSM)+add_margin,roundto)))</f>
        <v>1480000</v>
      </c>
      <c r="O432" s="14">
        <f ca="1">IF(INDIRECT("Calendar!E"&amp;MATCH($A432,Calendar!A:A,0)-1),0,IF(INDIRECT("Calendar!E"&amp;MATCH($A432,Calendar!A:A,0)-2),1,2))</f>
        <v>0</v>
      </c>
    </row>
    <row r="433" spans="1:15" x14ac:dyDescent="0.25">
      <c r="A433" s="3">
        <v>44111</v>
      </c>
      <c r="B433" s="53">
        <v>532770</v>
      </c>
      <c r="C433" s="53">
        <v>502291</v>
      </c>
      <c r="D433" s="35">
        <f t="shared" si="44"/>
        <v>532770</v>
      </c>
      <c r="E433" s="35">
        <f t="shared" ca="1" si="45"/>
        <v>532770</v>
      </c>
      <c r="F433" s="35" t="str">
        <f ca="1">IF(ISERROR(MATCH($A433,Calendar!$A$2:$A$2598,0)),"",
IF(VLOOKUP(A433,Calendar!$A$2:$D$2598,3)=0,"",
IF(ISERROR(AVERAGE(OFFSET(E434,0,0,window_size,1))),
IF(COUNTBLANK(OFFSET(E434,0,0,window_size_max-1))=window_size_max-1,"",MAX(OFFSET(D434,0,0,window_size_max-1))),
VLOOKUP(A433,Calendar!$A$2:$D$2598,3)*AVERAGE(OFFSET(E434,0,0,window_size,1))+MAX(OFFSET(D434,0,0,window_size_max-1)))))</f>
        <v/>
      </c>
      <c r="G433" s="35">
        <f t="shared" ca="1" si="40"/>
        <v>502291</v>
      </c>
      <c r="H433" s="35">
        <f t="shared" ca="1" si="41"/>
        <v>264269.38666666666</v>
      </c>
      <c r="I433" s="35">
        <v>165609.11159194246</v>
      </c>
      <c r="J433" s="44">
        <v>75</v>
      </c>
      <c r="K433" s="35">
        <v>182964.45505033285</v>
      </c>
      <c r="L433" s="35">
        <f t="shared" ca="1" si="43"/>
        <v>794866.30631263182</v>
      </c>
      <c r="M433" s="35">
        <f t="shared" ca="1" si="42"/>
        <v>1425786.5999999999</v>
      </c>
      <c r="N433" s="35">
        <f ca="1">IF(VLOOKUP(A433,Calendar!A:E,5,FALSE)=0,"",IF(ISERROR(O433),minIMSM+add_margin,CEILING(MAX(OFFSET(M433,O433,0),OFFSET(L433,O433,0),minIMSM)+add_margin,roundto)))</f>
        <v>1480000</v>
      </c>
      <c r="O433" s="14">
        <f ca="1">IF(INDIRECT("Calendar!E"&amp;MATCH($A433,Calendar!A:A,0)-1),0,IF(INDIRECT("Calendar!E"&amp;MATCH($A433,Calendar!A:A,0)-2),1,2))</f>
        <v>0</v>
      </c>
    </row>
    <row r="434" spans="1:15" x14ac:dyDescent="0.25">
      <c r="A434" s="3">
        <v>44110</v>
      </c>
      <c r="B434" s="53">
        <v>434407</v>
      </c>
      <c r="C434" s="53">
        <v>18062</v>
      </c>
      <c r="D434" s="35">
        <f t="shared" si="44"/>
        <v>434407</v>
      </c>
      <c r="E434" s="35">
        <f t="shared" ca="1" si="45"/>
        <v>434407</v>
      </c>
      <c r="F434" s="35" t="str">
        <f ca="1">IF(ISERROR(MATCH($A434,Calendar!$A$2:$A$2598,0)),"",
IF(VLOOKUP(A434,Calendar!$A$2:$D$2598,3)=0,"",
IF(ISERROR(AVERAGE(OFFSET(E435,0,0,window_size,1))),
IF(COUNTBLANK(OFFSET(E435,0,0,window_size_max-1))=window_size_max-1,"",MAX(OFFSET(D435,0,0,window_size_max-1))),
VLOOKUP(A434,Calendar!$A$2:$D$2598,3)*AVERAGE(OFFSET(E435,0,0,window_size,1))+MAX(OFFSET(D435,0,0,window_size_max-1)))))</f>
        <v/>
      </c>
      <c r="G434" s="35">
        <f t="shared" ca="1" si="40"/>
        <v>18062</v>
      </c>
      <c r="H434" s="35">
        <f t="shared" ca="1" si="41"/>
        <v>268047.44594594592</v>
      </c>
      <c r="I434" s="35">
        <v>163260.68566142535</v>
      </c>
      <c r="J434" s="44">
        <v>74</v>
      </c>
      <c r="K434" s="35">
        <v>180451.69431553344</v>
      </c>
      <c r="L434" s="35">
        <f t="shared" ca="1" si="43"/>
        <v>791357.35946099297</v>
      </c>
      <c r="M434" s="35">
        <f t="shared" ca="1" si="42"/>
        <v>1425786.5999999999</v>
      </c>
      <c r="N434" s="35">
        <f ca="1">IF(VLOOKUP(A434,Calendar!A:E,5,FALSE)=0,"",IF(ISERROR(O434),minIMSM+add_margin,CEILING(MAX(OFFSET(M434,O434,0),OFFSET(L434,O434,0),minIMSM)+add_margin,roundto)))</f>
        <v>1480000</v>
      </c>
      <c r="O434" s="14">
        <f ca="1">IF(INDIRECT("Calendar!E"&amp;MATCH($A434,Calendar!A:A,0)-1),0,IF(INDIRECT("Calendar!E"&amp;MATCH($A434,Calendar!A:A,0)-2),1,2))</f>
        <v>0</v>
      </c>
    </row>
    <row r="435" spans="1:15" x14ac:dyDescent="0.25">
      <c r="A435" s="3">
        <v>44109</v>
      </c>
      <c r="B435" s="53">
        <v>157715</v>
      </c>
      <c r="C435" s="53">
        <v>191084</v>
      </c>
      <c r="D435" s="35">
        <f t="shared" si="44"/>
        <v>157715</v>
      </c>
      <c r="E435" s="35" t="str">
        <f t="shared" ca="1" si="45"/>
        <v/>
      </c>
      <c r="F435" s="35" t="str">
        <f ca="1">IF(ISERROR(MATCH($A435,Calendar!$A$2:$A$2598,0)),"",
IF(VLOOKUP(A435,Calendar!$A$2:$D$2598,3)=0,"",
IF(ISERROR(AVERAGE(OFFSET(E436,0,0,window_size,1))),
IF(COUNTBLANK(OFFSET(E436,0,0,window_size_max-1))=window_size_max-1,"",MAX(OFFSET(D436,0,0,window_size_max-1))),
VLOOKUP(A435,Calendar!$A$2:$D$2598,3)*AVERAGE(OFFSET(E436,0,0,window_size,1))+MAX(OFFSET(D436,0,0,window_size_max-1)))))</f>
        <v/>
      </c>
      <c r="G435" s="35">
        <f t="shared" ca="1" si="40"/>
        <v>191084</v>
      </c>
      <c r="H435" s="35">
        <f t="shared" ca="1" si="41"/>
        <v>270415.66666666669</v>
      </c>
      <c r="I435" s="35">
        <v>165537.04130235899</v>
      </c>
      <c r="J435" s="44">
        <v>72</v>
      </c>
      <c r="K435" s="35">
        <v>183201.07330657885</v>
      </c>
      <c r="L435" s="35">
        <f t="shared" ca="1" si="43"/>
        <v>801698.77925574523</v>
      </c>
      <c r="M435" s="35">
        <f t="shared" ca="1" si="42"/>
        <v>1425786.5999999999</v>
      </c>
      <c r="N435" s="35">
        <f ca="1">IF(VLOOKUP(A435,Calendar!A:E,5,FALSE)=0,"",IF(ISERROR(O435),minIMSM+add_margin,CEILING(MAX(OFFSET(M435,O435,0),OFFSET(L435,O435,0),minIMSM)+add_margin,roundto)))</f>
        <v>1480000</v>
      </c>
      <c r="O435" s="14">
        <f ca="1">IF(INDIRECT("Calendar!E"&amp;MATCH($A435,Calendar!A:A,0)-1),0,IF(INDIRECT("Calendar!E"&amp;MATCH($A435,Calendar!A:A,0)-2),1,2))</f>
        <v>0</v>
      </c>
    </row>
    <row r="436" spans="1:15" x14ac:dyDescent="0.25">
      <c r="A436" s="3">
        <v>44106</v>
      </c>
      <c r="B436" s="53">
        <v>174499</v>
      </c>
      <c r="C436" s="53">
        <v>-8247</v>
      </c>
      <c r="D436" s="35">
        <f t="shared" si="44"/>
        <v>174499</v>
      </c>
      <c r="E436" s="35" t="str">
        <f t="shared" ca="1" si="45"/>
        <v/>
      </c>
      <c r="F436" s="35" t="str">
        <f ca="1">IF(ISERROR(MATCH($A436,Calendar!$A$2:$A$2598,0)),"",
IF(VLOOKUP(A436,Calendar!$A$2:$D$2598,3)=0,"",
IF(ISERROR(AVERAGE(OFFSET(E437,0,0,window_size,1))),
IF(COUNTBLANK(OFFSET(E437,0,0,window_size_max-1))=window_size_max-1,"",MAX(OFFSET(D437,0,0,window_size_max-1))),
VLOOKUP(A436,Calendar!$A$2:$D$2598,3)*AVERAGE(OFFSET(E437,0,0,window_size,1))+MAX(OFFSET(D437,0,0,window_size_max-1)))))</f>
        <v/>
      </c>
      <c r="G436" s="35" t="str">
        <f t="shared" ca="1" si="40"/>
        <v/>
      </c>
      <c r="H436" s="35">
        <f t="shared" ca="1" si="41"/>
        <v>271456.33333333331</v>
      </c>
      <c r="I436" s="35">
        <v>163578.36106875617</v>
      </c>
      <c r="J436" s="44">
        <v>72</v>
      </c>
      <c r="K436" s="35">
        <v>181033.38734193123</v>
      </c>
      <c r="L436" s="35">
        <f t="shared" ca="1" si="43"/>
        <v>796453.15662493394</v>
      </c>
      <c r="M436" s="35">
        <f t="shared" ca="1" si="42"/>
        <v>1425786.5999999999</v>
      </c>
      <c r="N436" s="35">
        <f ca="1">IF(VLOOKUP(A436,Calendar!A:E,5,FALSE)=0,"",IF(ISERROR(O436),minIMSM+add_margin,CEILING(MAX(OFFSET(M436,O436,0),OFFSET(L436,O436,0),minIMSM)+add_margin,roundto)))</f>
        <v>1480000</v>
      </c>
      <c r="O436" s="14">
        <f ca="1">IF(INDIRECT("Calendar!E"&amp;MATCH($A436,Calendar!A:A,0)-1),0,IF(INDIRECT("Calendar!E"&amp;MATCH($A436,Calendar!A:A,0)-2),1,2))</f>
        <v>0</v>
      </c>
    </row>
    <row r="437" spans="1:15" x14ac:dyDescent="0.25">
      <c r="A437" s="3">
        <v>44105</v>
      </c>
      <c r="B437" s="53">
        <v>13253</v>
      </c>
      <c r="C437" s="53">
        <v>88181</v>
      </c>
      <c r="D437" s="35">
        <f t="shared" si="44"/>
        <v>13253</v>
      </c>
      <c r="E437" s="35">
        <f t="shared" ca="1" si="45"/>
        <v>13253</v>
      </c>
      <c r="F437" s="35" t="str">
        <f ca="1">IF(ISERROR(MATCH($A437,Calendar!$A$2:$A$2598,0)),"",
IF(VLOOKUP(A437,Calendar!$A$2:$D$2598,3)=0,"",
IF(ISERROR(AVERAGE(OFFSET(E438,0,0,window_size,1))),
IF(COUNTBLANK(OFFSET(E438,0,0,window_size_max-1))=window_size_max-1,"",MAX(OFFSET(D438,0,0,window_size_max-1))),
VLOOKUP(A437,Calendar!$A$2:$D$2598,3)*AVERAGE(OFFSET(E438,0,0,window_size,1))+MAX(OFFSET(D438,0,0,window_size_max-1)))))</f>
        <v/>
      </c>
      <c r="G437" s="35">
        <f t="shared" ca="1" si="40"/>
        <v>88181</v>
      </c>
      <c r="H437" s="35">
        <f t="shared" ca="1" si="41"/>
        <v>272705.76056338026</v>
      </c>
      <c r="I437" s="35">
        <v>158988.85730046619</v>
      </c>
      <c r="J437" s="44">
        <v>71</v>
      </c>
      <c r="K437" s="35">
        <v>176089.29292845193</v>
      </c>
      <c r="L437" s="35">
        <f t="shared" ca="1" si="43"/>
        <v>783364.71005589084</v>
      </c>
      <c r="M437" s="35">
        <f t="shared" ca="1" si="42"/>
        <v>1425786.5999999999</v>
      </c>
      <c r="N437" s="35">
        <f ca="1">IF(VLOOKUP(A437,Calendar!A:E,5,FALSE)=0,"",IF(ISERROR(O437),minIMSM+add_margin,CEILING(MAX(OFFSET(M437,O437,0),OFFSET(L437,O437,0),minIMSM)+add_margin,roundto)))</f>
        <v>1480000</v>
      </c>
      <c r="O437" s="14">
        <f ca="1">IF(INDIRECT("Calendar!E"&amp;MATCH($A437,Calendar!A:A,0)-1),0,IF(INDIRECT("Calendar!E"&amp;MATCH($A437,Calendar!A:A,0)-2),1,2))</f>
        <v>0</v>
      </c>
    </row>
    <row r="438" spans="1:15" x14ac:dyDescent="0.25">
      <c r="A438" s="3">
        <v>44104</v>
      </c>
      <c r="B438" s="53">
        <v>679351</v>
      </c>
      <c r="C438" s="53">
        <v>584785</v>
      </c>
      <c r="D438" s="35">
        <f t="shared" si="44"/>
        <v>679351</v>
      </c>
      <c r="E438" s="35">
        <f t="shared" ca="1" si="45"/>
        <v>679351</v>
      </c>
      <c r="F438" s="35" t="str">
        <f ca="1">IF(ISERROR(MATCH($A438,Calendar!$A$2:$A$2598,0)),"",
IF(VLOOKUP(A438,Calendar!$A$2:$D$2598,3)=0,"",
IF(ISERROR(AVERAGE(OFFSET(E439,0,0,window_size,1))),
IF(COUNTBLANK(OFFSET(E439,0,0,window_size_max-1))=window_size_max-1,"",MAX(OFFSET(D439,0,0,window_size_max-1))),
VLOOKUP(A438,Calendar!$A$2:$D$2598,3)*AVERAGE(OFFSET(E439,0,0,window_size,1))+MAX(OFFSET(D439,0,0,window_size_max-1)))))</f>
        <v/>
      </c>
      <c r="G438" s="35">
        <f t="shared" ca="1" si="40"/>
        <v>584785</v>
      </c>
      <c r="H438" s="35">
        <f t="shared" ca="1" si="41"/>
        <v>262137.07142857142</v>
      </c>
      <c r="I438" s="35">
        <v>154032.13884879</v>
      </c>
      <c r="J438" s="44">
        <v>70</v>
      </c>
      <c r="K438" s="35">
        <v>170666.01857149895</v>
      </c>
      <c r="L438" s="35">
        <f t="shared" ca="1" si="43"/>
        <v>757068.52528591838</v>
      </c>
      <c r="M438" s="35">
        <f t="shared" ca="1" si="42"/>
        <v>1425786.5999999999</v>
      </c>
      <c r="N438" s="35">
        <f ca="1">IF(VLOOKUP(A438,Calendar!A:E,5,FALSE)=0,"",IF(ISERROR(O438),minIMSM+add_margin,CEILING(MAX(OFFSET(M438,O438,0),OFFSET(L438,O438,0),minIMSM)+add_margin,roundto)))</f>
        <v>1480000</v>
      </c>
      <c r="O438" s="14">
        <f ca="1">IF(INDIRECT("Calendar!E"&amp;MATCH($A438,Calendar!A:A,0)-1),0,IF(INDIRECT("Calendar!E"&amp;MATCH($A438,Calendar!A:A,0)-2),1,2))</f>
        <v>0</v>
      </c>
    </row>
    <row r="439" spans="1:15" x14ac:dyDescent="0.25">
      <c r="A439" s="3">
        <v>44103</v>
      </c>
      <c r="B439" s="53">
        <v>484614</v>
      </c>
      <c r="C439" s="53">
        <v>56885</v>
      </c>
      <c r="D439" s="35">
        <f t="shared" si="44"/>
        <v>484614</v>
      </c>
      <c r="E439" s="35">
        <f t="shared" ca="1" si="45"/>
        <v>484614</v>
      </c>
      <c r="F439" s="35" t="str">
        <f ca="1">IF(ISERROR(MATCH($A439,Calendar!$A$2:$A$2598,0)),"",
IF(VLOOKUP(A439,Calendar!$A$2:$D$2598,3)=0,"",
IF(ISERROR(AVERAGE(OFFSET(E440,0,0,window_size,1))),
IF(COUNTBLANK(OFFSET(E440,0,0,window_size_max-1))=window_size_max-1,"",MAX(OFFSET(D440,0,0,window_size_max-1))),
VLOOKUP(A439,Calendar!$A$2:$D$2598,3)*AVERAGE(OFFSET(E440,0,0,window_size,1))+MAX(OFFSET(D440,0,0,window_size_max-1)))))</f>
        <v/>
      </c>
      <c r="G439" s="35">
        <f t="shared" ca="1" si="40"/>
        <v>56885</v>
      </c>
      <c r="H439" s="35">
        <f t="shared" ca="1" si="41"/>
        <v>265837.4202898551</v>
      </c>
      <c r="I439" s="35">
        <v>153808.34342311625</v>
      </c>
      <c r="J439" s="44">
        <v>69</v>
      </c>
      <c r="K439" s="35">
        <v>170559.13678228244</v>
      </c>
      <c r="L439" s="35">
        <f t="shared" ca="1" si="43"/>
        <v>760458.91695847409</v>
      </c>
      <c r="M439" s="35">
        <f t="shared" ca="1" si="42"/>
        <v>1425786.5999999999</v>
      </c>
      <c r="N439" s="35">
        <f ca="1">IF(VLOOKUP(A439,Calendar!A:E,5,FALSE)=0,"",IF(ISERROR(O439),minIMSM+add_margin,CEILING(MAX(OFFSET(M439,O439,0),OFFSET(L439,O439,0),minIMSM)+add_margin,roundto)))</f>
        <v>1480000</v>
      </c>
      <c r="O439" s="14">
        <f ca="1">IF(INDIRECT("Calendar!E"&amp;MATCH($A439,Calendar!A:A,0)-1),0,IF(INDIRECT("Calendar!E"&amp;MATCH($A439,Calendar!A:A,0)-2),1,2))</f>
        <v>0</v>
      </c>
    </row>
    <row r="440" spans="1:15" x14ac:dyDescent="0.25">
      <c r="A440" s="3">
        <v>44102</v>
      </c>
      <c r="B440" s="53">
        <v>394965</v>
      </c>
      <c r="C440" s="53">
        <v>445037</v>
      </c>
      <c r="D440" s="35">
        <f t="shared" si="44"/>
        <v>394965</v>
      </c>
      <c r="E440" s="35" t="str">
        <f t="shared" ca="1" si="45"/>
        <v/>
      </c>
      <c r="F440" s="35" t="str">
        <f ca="1">IF(ISERROR(MATCH($A440,Calendar!$A$2:$A$2598,0)),"",
IF(VLOOKUP(A440,Calendar!$A$2:$D$2598,3)=0,"",
IF(ISERROR(AVERAGE(OFFSET(E441,0,0,window_size,1))),
IF(COUNTBLANK(OFFSET(E441,0,0,window_size_max-1))=window_size_max-1,"",MAX(OFFSET(D441,0,0,window_size_max-1))),
VLOOKUP(A440,Calendar!$A$2:$D$2598,3)*AVERAGE(OFFSET(E441,0,0,window_size,1))+MAX(OFFSET(D441,0,0,window_size_max-1)))))</f>
        <v/>
      </c>
      <c r="G440" s="35">
        <f t="shared" ca="1" si="40"/>
        <v>445037</v>
      </c>
      <c r="H440" s="35">
        <f t="shared" ca="1" si="41"/>
        <v>259307.16176470587</v>
      </c>
      <c r="I440" s="35">
        <v>153683.881119228</v>
      </c>
      <c r="J440" s="44">
        <v>68</v>
      </c>
      <c r="K440" s="35">
        <v>170545.61217066442</v>
      </c>
      <c r="L440" s="35">
        <f t="shared" ca="1" si="43"/>
        <v>753889.43705963262</v>
      </c>
      <c r="M440" s="35">
        <f t="shared" ca="1" si="42"/>
        <v>1425786.5999999999</v>
      </c>
      <c r="N440" s="35">
        <f ca="1">IF(VLOOKUP(A440,Calendar!A:E,5,FALSE)=0,"",IF(ISERROR(O440),minIMSM+add_margin,CEILING(MAX(OFFSET(M440,O440,0),OFFSET(L440,O440,0),minIMSM)+add_margin,roundto)))</f>
        <v>1480000</v>
      </c>
      <c r="O440" s="14">
        <f ca="1">IF(INDIRECT("Calendar!E"&amp;MATCH($A440,Calendar!A:A,0)-1),0,IF(INDIRECT("Calendar!E"&amp;MATCH($A440,Calendar!A:A,0)-2),1,2))</f>
        <v>0</v>
      </c>
    </row>
    <row r="441" spans="1:15" x14ac:dyDescent="0.25">
      <c r="A441" s="3">
        <v>44099</v>
      </c>
      <c r="B441" s="53">
        <v>378651</v>
      </c>
      <c r="C441" s="53">
        <v>113793</v>
      </c>
      <c r="D441" s="35">
        <f t="shared" si="44"/>
        <v>378651</v>
      </c>
      <c r="E441" s="35" t="str">
        <f t="shared" ca="1" si="45"/>
        <v/>
      </c>
      <c r="F441" s="35" t="str">
        <f ca="1">IF(ISERROR(MATCH($A441,Calendar!$A$2:$A$2598,0)),"",
IF(VLOOKUP(A441,Calendar!$A$2:$D$2598,3)=0,"",
IF(ISERROR(AVERAGE(OFFSET(E442,0,0,window_size,1))),
IF(COUNTBLANK(OFFSET(E442,0,0,window_size_max-1))=window_size_max-1,"",MAX(OFFSET(D442,0,0,window_size_max-1))),
VLOOKUP(A441,Calendar!$A$2:$D$2598,3)*AVERAGE(OFFSET(E442,0,0,window_size,1))+MAX(OFFSET(D442,0,0,window_size_max-1)))))</f>
        <v/>
      </c>
      <c r="G441" s="35">
        <f t="shared" ca="1" si="40"/>
        <v>113793</v>
      </c>
      <c r="H441" s="35">
        <f t="shared" ca="1" si="41"/>
        <v>261983</v>
      </c>
      <c r="I441" s="35">
        <v>154309.50875906341</v>
      </c>
      <c r="J441" s="44">
        <v>67</v>
      </c>
      <c r="K441" s="35">
        <v>171323.86238201649</v>
      </c>
      <c r="L441" s="35">
        <f t="shared" ca="1" si="43"/>
        <v>758822.20090784784</v>
      </c>
      <c r="M441" s="35">
        <f t="shared" ca="1" si="42"/>
        <v>1425786.5999999999</v>
      </c>
      <c r="N441" s="35">
        <f ca="1">IF(VLOOKUP(A441,Calendar!A:E,5,FALSE)=0,"",IF(ISERROR(O441),minIMSM+add_margin,CEILING(MAX(OFFSET(M441,O441,0),OFFSET(L441,O441,0),minIMSM)+add_margin,roundto)))</f>
        <v>1480000</v>
      </c>
      <c r="O441" s="14">
        <f ca="1">IF(INDIRECT("Calendar!E"&amp;MATCH($A441,Calendar!A:A,0)-1),0,IF(INDIRECT("Calendar!E"&amp;MATCH($A441,Calendar!A:A,0)-2),1,2))</f>
        <v>0</v>
      </c>
    </row>
    <row r="442" spans="1:15" x14ac:dyDescent="0.25">
      <c r="A442" s="3">
        <v>44098</v>
      </c>
      <c r="B442" s="53">
        <v>344794</v>
      </c>
      <c r="C442" s="53">
        <v>378561</v>
      </c>
      <c r="D442" s="35">
        <f t="shared" si="44"/>
        <v>344794</v>
      </c>
      <c r="E442" s="35">
        <f t="shared" ca="1" si="45"/>
        <v>344794</v>
      </c>
      <c r="F442" s="35" t="str">
        <f ca="1">IF(ISERROR(MATCH($A442,Calendar!$A$2:$A$2598,0)),"",
IF(VLOOKUP(A442,Calendar!$A$2:$D$2598,3)=0,"",
IF(ISERROR(AVERAGE(OFFSET(E443,0,0,window_size,1))),
IF(COUNTBLANK(OFFSET(E443,0,0,window_size_max-1))=window_size_max-1,"",MAX(OFFSET(D443,0,0,window_size_max-1))),
VLOOKUP(A442,Calendar!$A$2:$D$2598,3)*AVERAGE(OFFSET(E443,0,0,window_size,1))+MAX(OFFSET(D443,0,0,window_size_max-1)))))</f>
        <v/>
      </c>
      <c r="G442" s="35">
        <f t="shared" ca="1" si="40"/>
        <v>378561</v>
      </c>
      <c r="H442" s="35">
        <f t="shared" ca="1" si="41"/>
        <v>257424.51515151514</v>
      </c>
      <c r="I442" s="35">
        <v>142444.14558248664</v>
      </c>
      <c r="J442" s="44">
        <v>66</v>
      </c>
      <c r="K442" s="35">
        <v>158297.94763507857</v>
      </c>
      <c r="L442" s="35">
        <f t="shared" ca="1" si="43"/>
        <v>716488.56329324306</v>
      </c>
      <c r="M442" s="35">
        <f t="shared" ca="1" si="42"/>
        <v>1112507.2</v>
      </c>
      <c r="N442" s="35">
        <f ca="1">IF(VLOOKUP(A442,Calendar!A:E,5,FALSE)=0,"",IF(ISERROR(O442),minIMSM+add_margin,CEILING(MAX(OFFSET(M442,O442,0),OFFSET(L442,O442,0),minIMSM)+add_margin,roundto)))</f>
        <v>1170000</v>
      </c>
      <c r="O442" s="14">
        <f ca="1">IF(INDIRECT("Calendar!E"&amp;MATCH($A442,Calendar!A:A,0)-1),0,IF(INDIRECT("Calendar!E"&amp;MATCH($A442,Calendar!A:A,0)-2),1,2))</f>
        <v>0</v>
      </c>
    </row>
    <row r="443" spans="1:15" x14ac:dyDescent="0.25">
      <c r="A443" s="3">
        <v>44097</v>
      </c>
      <c r="B443" s="53">
        <v>838698</v>
      </c>
      <c r="C443" s="53">
        <v>654416</v>
      </c>
      <c r="D443" s="35">
        <f t="shared" si="44"/>
        <v>838698</v>
      </c>
      <c r="E443" s="35">
        <f t="shared" ca="1" si="45"/>
        <v>838698</v>
      </c>
      <c r="F443" s="35" t="str">
        <f ca="1">IF(ISERROR(MATCH($A443,Calendar!$A$2:$A$2598,0)),"",
IF(VLOOKUP(A443,Calendar!$A$2:$D$2598,3)=0,"",
IF(ISERROR(AVERAGE(OFFSET(E444,0,0,window_size,1))),
IF(COUNTBLANK(OFFSET(E444,0,0,window_size_max-1))=window_size_max-1,"",MAX(OFFSET(D444,0,0,window_size_max-1))),
VLOOKUP(A443,Calendar!$A$2:$D$2598,3)*AVERAGE(OFFSET(E444,0,0,window_size,1))+MAX(OFFSET(D444,0,0,window_size_max-1)))))</f>
        <v/>
      </c>
      <c r="G443" s="35">
        <f t="shared" ca="1" si="40"/>
        <v>654416</v>
      </c>
      <c r="H443" s="35">
        <f t="shared" ca="1" si="41"/>
        <v>244701.67692307691</v>
      </c>
      <c r="I443" s="35">
        <v>124874.59158276455</v>
      </c>
      <c r="J443" s="44">
        <v>65</v>
      </c>
      <c r="K443" s="35">
        <v>138823.29893462866</v>
      </c>
      <c r="L443" s="35">
        <f t="shared" ca="1" si="43"/>
        <v>647289.24383349996</v>
      </c>
      <c r="M443" s="35">
        <f t="shared" ca="1" si="42"/>
        <v>685213.9</v>
      </c>
      <c r="N443" s="35">
        <f ca="1">IF(VLOOKUP(A443,Calendar!A:E,5,FALSE)=0,"",IF(ISERROR(O443),minIMSM+add_margin,CEILING(MAX(OFFSET(M443,O443,0),OFFSET(L443,O443,0),minIMSM)+add_margin,roundto)))</f>
        <v>740000</v>
      </c>
      <c r="O443" s="14">
        <f ca="1">IF(INDIRECT("Calendar!E"&amp;MATCH($A443,Calendar!A:A,0)-1),0,IF(INDIRECT("Calendar!E"&amp;MATCH($A443,Calendar!A:A,0)-2),1,2))</f>
        <v>0</v>
      </c>
    </row>
    <row r="444" spans="1:15" x14ac:dyDescent="0.25">
      <c r="A444" s="3">
        <v>44096</v>
      </c>
      <c r="B444" s="53">
        <v>552803</v>
      </c>
      <c r="C444" s="53">
        <v>122810</v>
      </c>
      <c r="D444" s="35">
        <f t="shared" si="44"/>
        <v>552803</v>
      </c>
      <c r="E444" s="35">
        <f t="shared" ca="1" si="45"/>
        <v>552803</v>
      </c>
      <c r="F444" s="35" t="str">
        <f ca="1">IF(ISERROR(MATCH($A444,Calendar!$A$2:$A$2598,0)),"",
IF(VLOOKUP(A444,Calendar!$A$2:$D$2598,3)=0,"",
IF(ISERROR(AVERAGE(OFFSET(E445,0,0,window_size,1))),
IF(COUNTBLANK(OFFSET(E445,0,0,window_size_max-1))=window_size_max-1,"",MAX(OFFSET(D445,0,0,window_size_max-1))),
VLOOKUP(A444,Calendar!$A$2:$D$2598,3)*AVERAGE(OFFSET(E445,0,0,window_size,1))+MAX(OFFSET(D445,0,0,window_size_max-1)))))</f>
        <v/>
      </c>
      <c r="G444" s="35">
        <f t="shared" ca="1" si="40"/>
        <v>122810</v>
      </c>
      <c r="H444" s="35">
        <f t="shared" ca="1" si="41"/>
        <v>245900.4375</v>
      </c>
      <c r="I444" s="35">
        <v>125022.88514631185</v>
      </c>
      <c r="J444" s="44">
        <v>64</v>
      </c>
      <c r="K444" s="35">
        <v>139083.09174246408</v>
      </c>
      <c r="L444" s="35">
        <f t="shared" ca="1" si="43"/>
        <v>649241.40355314582</v>
      </c>
      <c r="M444" s="35">
        <f t="shared" ca="1" si="42"/>
        <v>685213.9</v>
      </c>
      <c r="N444" s="35">
        <f ca="1">IF(VLOOKUP(A444,Calendar!A:E,5,FALSE)=0,"",IF(ISERROR(O444),minIMSM+add_margin,CEILING(MAX(OFFSET(M444,O444,0),OFFSET(L444,O444,0),minIMSM)+add_margin,roundto)))</f>
        <v>740000</v>
      </c>
      <c r="O444" s="14">
        <f ca="1">IF(INDIRECT("Calendar!E"&amp;MATCH($A444,Calendar!A:A,0)-1),0,IF(INDIRECT("Calendar!E"&amp;MATCH($A444,Calendar!A:A,0)-2),1,2))</f>
        <v>0</v>
      </c>
    </row>
    <row r="445" spans="1:15" x14ac:dyDescent="0.25">
      <c r="A445" s="3">
        <v>44095</v>
      </c>
      <c r="B445" s="53">
        <v>264951</v>
      </c>
      <c r="C445" s="53">
        <v>219780</v>
      </c>
      <c r="D445" s="35">
        <f t="shared" si="44"/>
        <v>264951</v>
      </c>
      <c r="E445" s="35" t="str">
        <f t="shared" ca="1" si="45"/>
        <v/>
      </c>
      <c r="F445" s="35" t="str">
        <f ca="1">IF(ISERROR(MATCH($A445,Calendar!$A$2:$A$2598,0)),"",
IF(VLOOKUP(A445,Calendar!$A$2:$D$2598,3)=0,"",
IF(ISERROR(AVERAGE(OFFSET(E446,0,0,window_size,1))),
IF(COUNTBLANK(OFFSET(E446,0,0,window_size_max-1))=window_size_max-1,"",MAX(OFFSET(D446,0,0,window_size_max-1))),
VLOOKUP(A445,Calendar!$A$2:$D$2598,3)*AVERAGE(OFFSET(E446,0,0,window_size,1))+MAX(OFFSET(D446,0,0,window_size_max-1)))))</f>
        <v/>
      </c>
      <c r="G445" s="35">
        <f t="shared" ca="1" si="40"/>
        <v>219780</v>
      </c>
      <c r="H445" s="35">
        <f t="shared" ca="1" si="41"/>
        <v>245864.57142857142</v>
      </c>
      <c r="I445" s="35">
        <v>126700.43660423266</v>
      </c>
      <c r="J445" s="44">
        <v>63</v>
      </c>
      <c r="K445" s="35">
        <v>141064.09487596425</v>
      </c>
      <c r="L445" s="35">
        <f t="shared" ca="1" si="43"/>
        <v>654950.44656886766</v>
      </c>
      <c r="M445" s="35">
        <f t="shared" ca="1" si="42"/>
        <v>685213.9</v>
      </c>
      <c r="N445" s="35">
        <f ca="1">IF(VLOOKUP(A445,Calendar!A:E,5,FALSE)=0,"",IF(ISERROR(O445),minIMSM+add_margin,CEILING(MAX(OFFSET(M445,O445,0),OFFSET(L445,O445,0),minIMSM)+add_margin,roundto)))</f>
        <v>740000</v>
      </c>
      <c r="O445" s="14">
        <f ca="1">IF(INDIRECT("Calendar!E"&amp;MATCH($A445,Calendar!A:A,0)-1),0,IF(INDIRECT("Calendar!E"&amp;MATCH($A445,Calendar!A:A,0)-2),1,2))</f>
        <v>0</v>
      </c>
    </row>
    <row r="446" spans="1:15" x14ac:dyDescent="0.25">
      <c r="A446" s="3">
        <v>44092</v>
      </c>
      <c r="B446" s="53">
        <v>176654</v>
      </c>
      <c r="C446" s="53">
        <v>148274</v>
      </c>
      <c r="D446" s="35">
        <f t="shared" si="44"/>
        <v>176654</v>
      </c>
      <c r="E446" s="35" t="str">
        <f t="shared" ca="1" si="45"/>
        <v/>
      </c>
      <c r="F446" s="35" t="str">
        <f ca="1">IF(ISERROR(MATCH($A446,Calendar!$A$2:$A$2598,0)),"",
IF(VLOOKUP(A446,Calendar!$A$2:$D$2598,3)=0,"",
IF(ISERROR(AVERAGE(OFFSET(E447,0,0,window_size,1))),
IF(COUNTBLANK(OFFSET(E447,0,0,window_size_max-1))=window_size_max-1,"",MAX(OFFSET(D447,0,0,window_size_max-1))),
VLOOKUP(A446,Calendar!$A$2:$D$2598,3)*AVERAGE(OFFSET(E447,0,0,window_size,1))+MAX(OFFSET(D447,0,0,window_size_max-1)))))</f>
        <v/>
      </c>
      <c r="G446" s="35">
        <f t="shared" ca="1" si="40"/>
        <v>148274</v>
      </c>
      <c r="H446" s="35">
        <f t="shared" ca="1" si="41"/>
        <v>247321.69354838709</v>
      </c>
      <c r="I446" s="35">
        <v>127197.86827671799</v>
      </c>
      <c r="J446" s="44">
        <v>62</v>
      </c>
      <c r="K446" s="35">
        <v>141733.8147603285</v>
      </c>
      <c r="L446" s="35">
        <f t="shared" ca="1" si="43"/>
        <v>658349.75635333976</v>
      </c>
      <c r="M446" s="35">
        <f t="shared" ca="1" si="42"/>
        <v>685213.9</v>
      </c>
      <c r="N446" s="35">
        <f ca="1">IF(VLOOKUP(A446,Calendar!A:E,5,FALSE)=0,"",IF(ISERROR(O446),minIMSM+add_margin,CEILING(MAX(OFFSET(M446,O446,0),OFFSET(L446,O446,0),minIMSM)+add_margin,roundto)))</f>
        <v>740000</v>
      </c>
      <c r="O446" s="14">
        <f ca="1">IF(INDIRECT("Calendar!E"&amp;MATCH($A446,Calendar!A:A,0)-1),0,IF(INDIRECT("Calendar!E"&amp;MATCH($A446,Calendar!A:A,0)-2),1,2))</f>
        <v>0</v>
      </c>
    </row>
    <row r="447" spans="1:15" x14ac:dyDescent="0.25">
      <c r="A447" s="3">
        <v>44091</v>
      </c>
      <c r="B447" s="53">
        <v>363470</v>
      </c>
      <c r="C447" s="53">
        <v>356221</v>
      </c>
      <c r="D447" s="35">
        <f t="shared" si="44"/>
        <v>363470</v>
      </c>
      <c r="E447" s="35">
        <f t="shared" ca="1" si="45"/>
        <v>363470</v>
      </c>
      <c r="F447" s="35" t="str">
        <f ca="1">IF(ISERROR(MATCH($A447,Calendar!$A$2:$A$2598,0)),"",
IF(VLOOKUP(A447,Calendar!$A$2:$D$2598,3)=0,"",
IF(ISERROR(AVERAGE(OFFSET(E448,0,0,window_size,1))),
IF(COUNTBLANK(OFFSET(E448,0,0,window_size_max-1))=window_size_max-1,"",MAX(OFFSET(D448,0,0,window_size_max-1))),
VLOOKUP(A447,Calendar!$A$2:$D$2598,3)*AVERAGE(OFFSET(E448,0,0,window_size,1))+MAX(OFFSET(D448,0,0,window_size_max-1)))))</f>
        <v/>
      </c>
      <c r="G447" s="35">
        <f t="shared" ca="1" si="40"/>
        <v>356221</v>
      </c>
      <c r="H447" s="35">
        <f t="shared" ca="1" si="41"/>
        <v>243828.19672131148</v>
      </c>
      <c r="I447" s="35">
        <v>125615.42731165109</v>
      </c>
      <c r="J447" s="44">
        <v>61</v>
      </c>
      <c r="K447" s="35">
        <v>140095.99807206815</v>
      </c>
      <c r="L447" s="35">
        <f t="shared" ca="1" si="43"/>
        <v>650106.59113030904</v>
      </c>
      <c r="M447" s="35">
        <f t="shared" ca="1" si="42"/>
        <v>685213.9</v>
      </c>
      <c r="N447" s="35">
        <f ca="1">IF(VLOOKUP(A447,Calendar!A:E,5,FALSE)=0,"",IF(ISERROR(O447),minIMSM+add_margin,CEILING(MAX(OFFSET(M447,O447,0),OFFSET(L447,O447,0),minIMSM)+add_margin,roundto)))</f>
        <v>740000</v>
      </c>
      <c r="O447" s="14">
        <f ca="1">IF(INDIRECT("Calendar!E"&amp;MATCH($A447,Calendar!A:A,0)-1),0,IF(INDIRECT("Calendar!E"&amp;MATCH($A447,Calendar!A:A,0)-2),1,2))</f>
        <v>0</v>
      </c>
    </row>
    <row r="448" spans="1:15" x14ac:dyDescent="0.25">
      <c r="A448" s="3">
        <v>44090</v>
      </c>
      <c r="B448" s="53">
        <v>392076</v>
      </c>
      <c r="C448" s="53">
        <v>287872</v>
      </c>
      <c r="D448" s="35">
        <f t="shared" si="44"/>
        <v>392076</v>
      </c>
      <c r="E448" s="35">
        <f t="shared" ca="1" si="45"/>
        <v>392076</v>
      </c>
      <c r="F448" s="35" t="str">
        <f ca="1">IF(ISERROR(MATCH($A448,Calendar!$A$2:$A$2598,0)),"",
IF(VLOOKUP(A448,Calendar!$A$2:$D$2598,3)=0,"",
IF(ISERROR(AVERAGE(OFFSET(E449,0,0,window_size,1))),
IF(COUNTBLANK(OFFSET(E449,0,0,window_size_max-1))=window_size_max-1,"",MAX(OFFSET(D449,0,0,window_size_max-1))),
VLOOKUP(A448,Calendar!$A$2:$D$2598,3)*AVERAGE(OFFSET(E449,0,0,window_size,1))+MAX(OFFSET(D449,0,0,window_size_max-1)))))</f>
        <v/>
      </c>
      <c r="G448" s="35">
        <f t="shared" ca="1" si="40"/>
        <v>287872</v>
      </c>
      <c r="H448" s="35">
        <f t="shared" ca="1" si="41"/>
        <v>241573</v>
      </c>
      <c r="I448" s="35">
        <v>129682.92784786734</v>
      </c>
      <c r="J448" s="44">
        <v>60</v>
      </c>
      <c r="K448" s="35">
        <v>144778.00409044692</v>
      </c>
      <c r="L448" s="35">
        <f t="shared" ca="1" si="43"/>
        <v>661429.2118622961</v>
      </c>
      <c r="M448" s="35">
        <f t="shared" ca="1" si="42"/>
        <v>685213.9</v>
      </c>
      <c r="N448" s="35">
        <f ca="1">IF(VLOOKUP(A448,Calendar!A:E,5,FALSE)=0,"",IF(ISERROR(O448),minIMSM+add_margin,CEILING(MAX(OFFSET(M448,O448,0),OFFSET(L448,O448,0),minIMSM)+add_margin,roundto)))</f>
        <v>740000</v>
      </c>
      <c r="O448" s="14">
        <f ca="1">IF(INDIRECT("Calendar!E"&amp;MATCH($A448,Calendar!A:A,0)-1),0,IF(INDIRECT("Calendar!E"&amp;MATCH($A448,Calendar!A:A,0)-2),1,2))</f>
        <v>0</v>
      </c>
    </row>
    <row r="449" spans="1:15" x14ac:dyDescent="0.25">
      <c r="A449" s="3">
        <v>44089</v>
      </c>
      <c r="B449" s="53">
        <v>96224</v>
      </c>
      <c r="C449" s="53">
        <v>4956</v>
      </c>
      <c r="D449" s="35">
        <f t="shared" si="44"/>
        <v>96224</v>
      </c>
      <c r="E449" s="35">
        <f t="shared" ca="1" si="45"/>
        <v>96224</v>
      </c>
      <c r="F449" s="35" t="str">
        <f ca="1">IF(ISERROR(MATCH($A449,Calendar!$A$2:$A$2598,0)),"",
IF(VLOOKUP(A449,Calendar!$A$2:$D$2598,3)=0,"",
IF(ISERROR(AVERAGE(OFFSET(E450,0,0,window_size,1))),
IF(COUNTBLANK(OFFSET(E450,0,0,window_size_max-1))=window_size_max-1,"",MAX(OFFSET(D450,0,0,window_size_max-1))),
VLOOKUP(A449,Calendar!$A$2:$D$2598,3)*AVERAGE(OFFSET(E450,0,0,window_size,1))+MAX(OFFSET(D450,0,0,window_size_max-1)))))</f>
        <v/>
      </c>
      <c r="G449" s="35">
        <f t="shared" ca="1" si="40"/>
        <v>4956</v>
      </c>
      <c r="H449" s="35">
        <f t="shared" ca="1" si="41"/>
        <v>249705.96551724139</v>
      </c>
      <c r="I449" s="35">
        <v>122840.67805056996</v>
      </c>
      <c r="J449" s="44">
        <v>58</v>
      </c>
      <c r="K449" s="35">
        <v>137323.26662643786</v>
      </c>
      <c r="L449" s="35">
        <f t="shared" ca="1" si="43"/>
        <v>647943.43873391114</v>
      </c>
      <c r="M449" s="35">
        <f t="shared" ca="1" si="42"/>
        <v>685213.9</v>
      </c>
      <c r="N449" s="35">
        <f ca="1">IF(VLOOKUP(A449,Calendar!A:E,5,FALSE)=0,"",IF(ISERROR(O449),minIMSM+add_margin,CEILING(MAX(OFFSET(M449,O449,0),OFFSET(L449,O449,0),minIMSM)+add_margin,roundto)))</f>
        <v>740000</v>
      </c>
      <c r="O449" s="14">
        <f ca="1">IF(INDIRECT("Calendar!E"&amp;MATCH($A449,Calendar!A:A,0)-1),0,IF(INDIRECT("Calendar!E"&amp;MATCH($A449,Calendar!A:A,0)-2),1,2))</f>
        <v>0</v>
      </c>
    </row>
    <row r="450" spans="1:15" x14ac:dyDescent="0.25">
      <c r="A450" s="3">
        <v>44088</v>
      </c>
      <c r="B450" s="53">
        <v>6478</v>
      </c>
      <c r="C450" s="53">
        <v>-20260</v>
      </c>
      <c r="D450" s="35">
        <f t="shared" si="44"/>
        <v>6478</v>
      </c>
      <c r="E450" s="35" t="str">
        <f t="shared" ca="1" si="45"/>
        <v/>
      </c>
      <c r="F450" s="35" t="str">
        <f ca="1">IF(ISERROR(MATCH($A450,Calendar!$A$2:$A$2598,0)),"",
IF(VLOOKUP(A450,Calendar!$A$2:$D$2598,3)=0,"",
IF(ISERROR(AVERAGE(OFFSET(E451,0,0,window_size,1))),
IF(COUNTBLANK(OFFSET(E451,0,0,window_size_max-1))=window_size_max-1,"",MAX(OFFSET(D451,0,0,window_size_max-1))),
VLOOKUP(A450,Calendar!$A$2:$D$2598,3)*AVERAGE(OFFSET(E451,0,0,window_size,1))+MAX(OFFSET(D451,0,0,window_size_max-1)))))</f>
        <v/>
      </c>
      <c r="G450" s="35" t="str">
        <f t="shared" ca="1" si="40"/>
        <v/>
      </c>
      <c r="H450" s="35">
        <f t="shared" ca="1" si="41"/>
        <v>250135.77586206896</v>
      </c>
      <c r="I450" s="35">
        <v>122566.75562555998</v>
      </c>
      <c r="J450" s="44">
        <v>58</v>
      </c>
      <c r="K450" s="35">
        <v>137017.0494775133</v>
      </c>
      <c r="L450" s="35">
        <f t="shared" ca="1" si="43"/>
        <v>647485.21934685751</v>
      </c>
      <c r="M450" s="35">
        <f t="shared" ca="1" si="42"/>
        <v>685213.9</v>
      </c>
      <c r="N450" s="35">
        <f ca="1">IF(VLOOKUP(A450,Calendar!A:E,5,FALSE)=0,"",IF(ISERROR(O450),minIMSM+add_margin,CEILING(MAX(OFFSET(M450,O450,0),OFFSET(L450,O450,0),minIMSM)+add_margin,roundto)))</f>
        <v>740000</v>
      </c>
      <c r="O450" s="14">
        <f ca="1">IF(INDIRECT("Calendar!E"&amp;MATCH($A450,Calendar!A:A,0)-1),0,IF(INDIRECT("Calendar!E"&amp;MATCH($A450,Calendar!A:A,0)-2),1,2))</f>
        <v>0</v>
      </c>
    </row>
    <row r="451" spans="1:15" x14ac:dyDescent="0.25">
      <c r="A451" s="3">
        <v>44085</v>
      </c>
      <c r="B451" s="53">
        <v>172222</v>
      </c>
      <c r="C451" s="53">
        <v>197151</v>
      </c>
      <c r="D451" s="35">
        <f t="shared" si="44"/>
        <v>172222</v>
      </c>
      <c r="E451" s="35" t="str">
        <f t="shared" ca="1" si="45"/>
        <v/>
      </c>
      <c r="F451" s="35" t="str">
        <f ca="1">IF(ISERROR(MATCH($A451,Calendar!$A$2:$A$2598,0)),"",
IF(VLOOKUP(A451,Calendar!$A$2:$D$2598,3)=0,"",
IF(ISERROR(AVERAGE(OFFSET(E452,0,0,window_size,1))),
IF(COUNTBLANK(OFFSET(E452,0,0,window_size_max-1))=window_size_max-1,"",MAX(OFFSET(D452,0,0,window_size_max-1))),
VLOOKUP(A451,Calendar!$A$2:$D$2598,3)*AVERAGE(OFFSET(E452,0,0,window_size,1))+MAX(OFFSET(D452,0,0,window_size_max-1)))))</f>
        <v/>
      </c>
      <c r="G451" s="35">
        <f t="shared" ca="1" si="40"/>
        <v>197151</v>
      </c>
      <c r="H451" s="35">
        <f t="shared" ca="1" si="41"/>
        <v>249845.77192982455</v>
      </c>
      <c r="I451" s="35">
        <v>123414.39240557875</v>
      </c>
      <c r="J451" s="44">
        <v>57</v>
      </c>
      <c r="K451" s="35">
        <v>138107.87915449688</v>
      </c>
      <c r="L451" s="35">
        <f t="shared" ca="1" si="43"/>
        <v>650358.6214778655</v>
      </c>
      <c r="M451" s="35">
        <f t="shared" ca="1" si="42"/>
        <v>685213.9</v>
      </c>
      <c r="N451" s="35">
        <f ca="1">IF(VLOOKUP(A451,Calendar!A:E,5,FALSE)=0,"",IF(ISERROR(O451),minIMSM+add_margin,CEILING(MAX(OFFSET(M451,O451,0),OFFSET(L451,O451,0),minIMSM)+add_margin,roundto)))</f>
        <v>740000</v>
      </c>
      <c r="O451" s="14">
        <f ca="1">IF(INDIRECT("Calendar!E"&amp;MATCH($A451,Calendar!A:A,0)-1),0,IF(INDIRECT("Calendar!E"&amp;MATCH($A451,Calendar!A:A,0)-2),1,2))</f>
        <v>0</v>
      </c>
    </row>
    <row r="452" spans="1:15" x14ac:dyDescent="0.25">
      <c r="A452" s="3">
        <v>44084</v>
      </c>
      <c r="B452" s="53">
        <v>306825</v>
      </c>
      <c r="C452" s="53">
        <v>237310</v>
      </c>
      <c r="D452" s="35">
        <f t="shared" si="44"/>
        <v>306825</v>
      </c>
      <c r="E452" s="35">
        <f t="shared" ca="1" si="45"/>
        <v>306825</v>
      </c>
      <c r="F452" s="35" t="str">
        <f ca="1">IF(ISERROR(MATCH($A452,Calendar!$A$2:$A$2598,0)),"",
IF(VLOOKUP(A452,Calendar!$A$2:$D$2598,3)=0,"",
IF(ISERROR(AVERAGE(OFFSET(E453,0,0,window_size,1))),
IF(COUNTBLANK(OFFSET(E453,0,0,window_size_max-1))=window_size_max-1,"",MAX(OFFSET(D453,0,0,window_size_max-1))),
VLOOKUP(A452,Calendar!$A$2:$D$2598,3)*AVERAGE(OFFSET(E453,0,0,window_size,1))+MAX(OFFSET(D453,0,0,window_size_max-1)))))</f>
        <v/>
      </c>
      <c r="G452" s="35">
        <f t="shared" ca="1" si="40"/>
        <v>237310</v>
      </c>
      <c r="H452" s="35">
        <f t="shared" ca="1" si="41"/>
        <v>246291.60714285713</v>
      </c>
      <c r="I452" s="35">
        <v>126200.15871541573</v>
      </c>
      <c r="J452" s="44">
        <v>56</v>
      </c>
      <c r="K452" s="35">
        <v>141366.14221281171</v>
      </c>
      <c r="L452" s="35">
        <f t="shared" ca="1" si="43"/>
        <v>656253.41956001113</v>
      </c>
      <c r="M452" s="35">
        <f t="shared" ca="1" si="42"/>
        <v>685213.9</v>
      </c>
      <c r="N452" s="35">
        <f ca="1">IF(VLOOKUP(A452,Calendar!A:E,5,FALSE)=0,"",IF(ISERROR(O452),minIMSM+add_margin,CEILING(MAX(OFFSET(M452,O452,0),OFFSET(L452,O452,0),minIMSM)+add_margin,roundto)))</f>
        <v>740000</v>
      </c>
      <c r="O452" s="14">
        <f ca="1">IF(INDIRECT("Calendar!E"&amp;MATCH($A452,Calendar!A:A,0)-1),0,IF(INDIRECT("Calendar!E"&amp;MATCH($A452,Calendar!A:A,0)-2),1,2))</f>
        <v>0</v>
      </c>
    </row>
    <row r="453" spans="1:15" x14ac:dyDescent="0.25">
      <c r="A453" s="3">
        <v>44083</v>
      </c>
      <c r="B453" s="53">
        <v>313179</v>
      </c>
      <c r="C453" s="53">
        <v>101610</v>
      </c>
      <c r="D453" s="35">
        <f t="shared" si="44"/>
        <v>313179</v>
      </c>
      <c r="E453" s="35">
        <f t="shared" ca="1" si="45"/>
        <v>313179</v>
      </c>
      <c r="F453" s="35" t="str">
        <f ca="1">IF(ISERROR(MATCH($A453,Calendar!$A$2:$A$2598,0)),"",
IF(VLOOKUP(A453,Calendar!$A$2:$D$2598,3)=0,"",
IF(ISERROR(AVERAGE(OFFSET(E454,0,0,window_size,1))),
IF(COUNTBLANK(OFFSET(E454,0,0,window_size_max-1))=window_size_max-1,"",MAX(OFFSET(D454,0,0,window_size_max-1))),
VLOOKUP(A453,Calendar!$A$2:$D$2598,3)*AVERAGE(OFFSET(E454,0,0,window_size,1))+MAX(OFFSET(D454,0,0,window_size_max-1)))))</f>
        <v/>
      </c>
      <c r="G453" s="35">
        <f t="shared" ca="1" si="40"/>
        <v>101610</v>
      </c>
      <c r="H453" s="35">
        <f t="shared" ca="1" si="41"/>
        <v>249106.29090909092</v>
      </c>
      <c r="I453" s="35">
        <v>125712.23779513032</v>
      </c>
      <c r="J453" s="44">
        <v>55</v>
      </c>
      <c r="K453" s="35">
        <v>140903.31996863589</v>
      </c>
      <c r="L453" s="35">
        <f t="shared" ca="1" si="43"/>
        <v>657725.91881813493</v>
      </c>
      <c r="M453" s="35">
        <f t="shared" ca="1" si="42"/>
        <v>685213.9</v>
      </c>
      <c r="N453" s="35">
        <f ca="1">IF(VLOOKUP(A453,Calendar!A:E,5,FALSE)=0,"",IF(ISERROR(O453),minIMSM+add_margin,CEILING(MAX(OFFSET(M453,O453,0),OFFSET(L453,O453,0),minIMSM)+add_margin,roundto)))</f>
        <v>740000</v>
      </c>
      <c r="O453" s="14">
        <f ca="1">IF(INDIRECT("Calendar!E"&amp;MATCH($A453,Calendar!A:A,0)-1),0,IF(INDIRECT("Calendar!E"&amp;MATCH($A453,Calendar!A:A,0)-2),1,2))</f>
        <v>0</v>
      </c>
    </row>
    <row r="454" spans="1:15" x14ac:dyDescent="0.25">
      <c r="A454" s="3">
        <v>44082</v>
      </c>
      <c r="B454" s="53">
        <v>152716</v>
      </c>
      <c r="C454" s="53">
        <v>162842</v>
      </c>
      <c r="D454" s="35">
        <f t="shared" si="44"/>
        <v>152716</v>
      </c>
      <c r="E454" s="35">
        <f t="shared" ca="1" si="45"/>
        <v>152716</v>
      </c>
      <c r="F454" s="35" t="str">
        <f ca="1">IF(ISERROR(MATCH($A454,Calendar!$A$2:$A$2598,0)),"",
IF(VLOOKUP(A454,Calendar!$A$2:$D$2598,3)=0,"",
IF(ISERROR(AVERAGE(OFFSET(E455,0,0,window_size,1))),
IF(COUNTBLANK(OFFSET(E455,0,0,window_size_max-1))=window_size_max-1,"",MAX(OFFSET(D455,0,0,window_size_max-1))),
VLOOKUP(A454,Calendar!$A$2:$D$2598,3)*AVERAGE(OFFSET(E455,0,0,window_size,1))+MAX(OFFSET(D455,0,0,window_size_max-1)))))</f>
        <v/>
      </c>
      <c r="G454" s="35">
        <f t="shared" ca="1" si="40"/>
        <v>162842</v>
      </c>
      <c r="H454" s="35">
        <f t="shared" ca="1" si="41"/>
        <v>250187.38888888888</v>
      </c>
      <c r="I454" s="35">
        <v>126753.93958926889</v>
      </c>
      <c r="J454" s="44">
        <v>54</v>
      </c>
      <c r="K454" s="35">
        <v>142209.47979851975</v>
      </c>
      <c r="L454" s="35">
        <f t="shared" ca="1" si="43"/>
        <v>662594.88030459615</v>
      </c>
      <c r="M454" s="35">
        <f t="shared" ca="1" si="42"/>
        <v>757035.5</v>
      </c>
      <c r="N454" s="35">
        <f ca="1">IF(VLOOKUP(A454,Calendar!A:E,5,FALSE)=0,"",IF(ISERROR(O454),minIMSM+add_margin,CEILING(MAX(OFFSET(M454,O454,0),OFFSET(L454,O454,0),minIMSM)+add_margin,roundto)))</f>
        <v>810000</v>
      </c>
      <c r="O454" s="14">
        <f ca="1">IF(INDIRECT("Calendar!E"&amp;MATCH($A454,Calendar!A:A,0)-1),0,IF(INDIRECT("Calendar!E"&amp;MATCH($A454,Calendar!A:A,0)-2),1,2))</f>
        <v>0</v>
      </c>
    </row>
    <row r="455" spans="1:15" x14ac:dyDescent="0.25">
      <c r="A455" s="3">
        <v>44081</v>
      </c>
      <c r="B455" s="53">
        <v>229252</v>
      </c>
      <c r="C455" s="53">
        <v>201367</v>
      </c>
      <c r="D455" s="35">
        <f t="shared" si="44"/>
        <v>229252</v>
      </c>
      <c r="E455" s="35" t="str">
        <f t="shared" ca="1" si="45"/>
        <v/>
      </c>
      <c r="F455" s="35" t="str">
        <f ca="1">IF(ISERROR(MATCH($A455,Calendar!$A$2:$A$2598,0)),"",
IF(VLOOKUP(A455,Calendar!$A$2:$D$2598,3)=0,"",
IF(ISERROR(AVERAGE(OFFSET(E456,0,0,window_size,1))),
IF(COUNTBLANK(OFFSET(E456,0,0,window_size_max-1))=window_size_max-1,"",MAX(OFFSET(D456,0,0,window_size_max-1))),
VLOOKUP(A455,Calendar!$A$2:$D$2598,3)*AVERAGE(OFFSET(E456,0,0,window_size,1))+MAX(OFFSET(D456,0,0,window_size_max-1)))))</f>
        <v/>
      </c>
      <c r="G455" s="35">
        <f t="shared" ca="1" si="40"/>
        <v>201367</v>
      </c>
      <c r="H455" s="35">
        <f t="shared" ca="1" si="41"/>
        <v>249692.32075471699</v>
      </c>
      <c r="I455" s="35">
        <v>127580.61458048673</v>
      </c>
      <c r="J455" s="44">
        <v>53</v>
      </c>
      <c r="K455" s="35">
        <v>143285.05475883168</v>
      </c>
      <c r="L455" s="35">
        <f t="shared" ca="1" si="43"/>
        <v>665218.97955532884</v>
      </c>
      <c r="M455" s="35">
        <f t="shared" ca="1" si="42"/>
        <v>757035.5</v>
      </c>
      <c r="N455" s="35">
        <f ca="1">IF(VLOOKUP(A455,Calendar!A:E,5,FALSE)=0,"",IF(ISERROR(O455),minIMSM+add_margin,CEILING(MAX(OFFSET(M455,O455,0),OFFSET(L455,O455,0),minIMSM)+add_margin,roundto)))</f>
        <v>810000</v>
      </c>
      <c r="O455" s="14">
        <f ca="1">IF(INDIRECT("Calendar!E"&amp;MATCH($A455,Calendar!A:A,0)-1),0,IF(INDIRECT("Calendar!E"&amp;MATCH($A455,Calendar!A:A,0)-2),1,2))</f>
        <v>0</v>
      </c>
    </row>
    <row r="456" spans="1:15" x14ac:dyDescent="0.25">
      <c r="A456" s="3">
        <v>44078</v>
      </c>
      <c r="B456" s="53">
        <v>319588</v>
      </c>
      <c r="C456" s="53">
        <v>244529</v>
      </c>
      <c r="D456" s="35">
        <f t="shared" si="44"/>
        <v>319588</v>
      </c>
      <c r="E456" s="35" t="str">
        <f t="shared" ca="1" si="45"/>
        <v/>
      </c>
      <c r="F456" s="35" t="str">
        <f ca="1">IF(ISERROR(MATCH($A456,Calendar!$A$2:$A$2598,0)),"",
IF(VLOOKUP(A456,Calendar!$A$2:$D$2598,3)=0,"",
IF(ISERROR(AVERAGE(OFFSET(E457,0,0,window_size,1))),
IF(COUNTBLANK(OFFSET(E457,0,0,window_size_max-1))=window_size_max-1,"",MAX(OFFSET(D457,0,0,window_size_max-1))),
VLOOKUP(A456,Calendar!$A$2:$D$2598,3)*AVERAGE(OFFSET(E457,0,0,window_size,1))+MAX(OFFSET(D457,0,0,window_size_max-1)))))</f>
        <v/>
      </c>
      <c r="G456" s="35">
        <f t="shared" ca="1" si="40"/>
        <v>244529</v>
      </c>
      <c r="H456" s="35">
        <f t="shared" ca="1" si="41"/>
        <v>252699.15686274509</v>
      </c>
      <c r="I456" s="35">
        <v>128787.06833501242</v>
      </c>
      <c r="J456" s="44">
        <v>51</v>
      </c>
      <c r="K456" s="35">
        <v>144935.21493128798</v>
      </c>
      <c r="L456" s="35">
        <f t="shared" ca="1" si="43"/>
        <v>673011.2801634802</v>
      </c>
      <c r="M456" s="35">
        <f t="shared" ca="1" si="42"/>
        <v>757035.5</v>
      </c>
      <c r="N456" s="35">
        <f ca="1">IF(VLOOKUP(A456,Calendar!A:E,5,FALSE)=0,"",IF(ISERROR(O456),minIMSM+add_margin,CEILING(MAX(OFFSET(M456,O456,0),OFFSET(L456,O456,0),minIMSM)+add_margin,roundto)))</f>
        <v>810000</v>
      </c>
      <c r="O456" s="14">
        <f ca="1">IF(INDIRECT("Calendar!E"&amp;MATCH($A456,Calendar!A:A,0)-1),0,IF(INDIRECT("Calendar!E"&amp;MATCH($A456,Calendar!A:A,0)-2),1,2))</f>
        <v>0</v>
      </c>
    </row>
    <row r="457" spans="1:15" x14ac:dyDescent="0.25">
      <c r="A457" s="3">
        <v>44077</v>
      </c>
      <c r="B457" s="53">
        <v>101507</v>
      </c>
      <c r="C457" s="53">
        <v>-1788</v>
      </c>
      <c r="D457" s="35">
        <f t="shared" si="44"/>
        <v>101507</v>
      </c>
      <c r="E457" s="35">
        <f t="shared" ca="1" si="45"/>
        <v>101507</v>
      </c>
      <c r="F457" s="35" t="str">
        <f ca="1">IF(ISERROR(MATCH($A457,Calendar!$A$2:$A$2598,0)),"",
IF(VLOOKUP(A457,Calendar!$A$2:$D$2598,3)=0,"",
IF(ISERROR(AVERAGE(OFFSET(E458,0,0,window_size,1))),
IF(COUNTBLANK(OFFSET(E458,0,0,window_size_max-1))=window_size_max-1,"",MAX(OFFSET(D458,0,0,window_size_max-1))),
VLOOKUP(A457,Calendar!$A$2:$D$2598,3)*AVERAGE(OFFSET(E458,0,0,window_size,1))+MAX(OFFSET(D458,0,0,window_size_max-1)))))</f>
        <v/>
      </c>
      <c r="G457" s="35" t="str">
        <f t="shared" ca="1" si="40"/>
        <v/>
      </c>
      <c r="H457" s="35">
        <f t="shared" ca="1" si="41"/>
        <v>252699.15686274509</v>
      </c>
      <c r="I457" s="35">
        <v>128787.06833501242</v>
      </c>
      <c r="J457" s="44">
        <v>51</v>
      </c>
      <c r="K457" s="35">
        <v>144935.21493128798</v>
      </c>
      <c r="L457" s="35">
        <f t="shared" ca="1" si="43"/>
        <v>673011.2801634802</v>
      </c>
      <c r="M457" s="35">
        <f t="shared" ca="1" si="42"/>
        <v>757035.5</v>
      </c>
      <c r="N457" s="35">
        <f ca="1">IF(VLOOKUP(A457,Calendar!A:E,5,FALSE)=0,"",IF(ISERROR(O457),minIMSM+add_margin,CEILING(MAX(OFFSET(M457,O457,0),OFFSET(L457,O457,0),minIMSM)+add_margin,roundto)))</f>
        <v>810000</v>
      </c>
      <c r="O457" s="14">
        <f ca="1">IF(INDIRECT("Calendar!E"&amp;MATCH($A457,Calendar!A:A,0)-1),0,IF(INDIRECT("Calendar!E"&amp;MATCH($A457,Calendar!A:A,0)-2),1,2))</f>
        <v>0</v>
      </c>
    </row>
    <row r="458" spans="1:15" x14ac:dyDescent="0.25">
      <c r="A458" s="3">
        <v>44076</v>
      </c>
      <c r="B458" s="53">
        <v>-74688</v>
      </c>
      <c r="C458" s="53">
        <v>-47255</v>
      </c>
      <c r="D458" s="35" t="str">
        <f t="shared" si="44"/>
        <v/>
      </c>
      <c r="E458" s="35" t="str">
        <f t="shared" ca="1" si="45"/>
        <v/>
      </c>
      <c r="F458" s="35" t="str">
        <f ca="1">IF(ISERROR(MATCH($A458,Calendar!$A$2:$A$2598,0)),"",
IF(VLOOKUP(A458,Calendar!$A$2:$D$2598,3)=0,"",
IF(ISERROR(AVERAGE(OFFSET(E459,0,0,window_size,1))),
IF(COUNTBLANK(OFFSET(E459,0,0,window_size_max-1))=window_size_max-1,"",MAX(OFFSET(D459,0,0,window_size_max-1))),
VLOOKUP(A458,Calendar!$A$2:$D$2598,3)*AVERAGE(OFFSET(E459,0,0,window_size,1))+MAX(OFFSET(D459,0,0,window_size_max-1)))))</f>
        <v/>
      </c>
      <c r="G458" s="35" t="str">
        <f t="shared" ca="1" si="40"/>
        <v/>
      </c>
      <c r="H458" s="35">
        <f t="shared" ca="1" si="41"/>
        <v>256171.50980392157</v>
      </c>
      <c r="I458" s="35">
        <v>124045.37761462308</v>
      </c>
      <c r="J458" s="44">
        <v>51</v>
      </c>
      <c r="K458" s="35">
        <v>139598.98069145251</v>
      </c>
      <c r="L458" s="35">
        <f t="shared" ca="1" si="43"/>
        <v>661008.55380913382</v>
      </c>
      <c r="M458" s="35">
        <f t="shared" ca="1" si="42"/>
        <v>977760.1</v>
      </c>
      <c r="N458" s="35">
        <f ca="1">IF(VLOOKUP(A458,Calendar!A:E,5,FALSE)=0,"",IF(ISERROR(O458),minIMSM+add_margin,CEILING(MAX(OFFSET(M458,O458,0),OFFSET(L458,O458,0),minIMSM)+add_margin,roundto)))</f>
        <v>1030000</v>
      </c>
      <c r="O458" s="14">
        <f ca="1">IF(INDIRECT("Calendar!E"&amp;MATCH($A458,Calendar!A:A,0)-1),0,IF(INDIRECT("Calendar!E"&amp;MATCH($A458,Calendar!A:A,0)-2),1,2))</f>
        <v>0</v>
      </c>
    </row>
    <row r="459" spans="1:15" x14ac:dyDescent="0.25">
      <c r="A459" s="3">
        <v>44075</v>
      </c>
      <c r="B459" s="53">
        <v>24233</v>
      </c>
      <c r="C459" s="53">
        <v>201323</v>
      </c>
      <c r="D459" s="35">
        <f t="shared" si="44"/>
        <v>24233</v>
      </c>
      <c r="E459" s="35">
        <f t="shared" ca="1" si="45"/>
        <v>24233</v>
      </c>
      <c r="F459" s="35" t="str">
        <f ca="1">IF(ISERROR(MATCH($A459,Calendar!$A$2:$A$2598,0)),"",
IF(VLOOKUP(A459,Calendar!$A$2:$D$2598,3)=0,"",
IF(ISERROR(AVERAGE(OFFSET(E460,0,0,window_size,1))),
IF(COUNTBLANK(OFFSET(E460,0,0,window_size_max-1))=window_size_max-1,"",MAX(OFFSET(D460,0,0,window_size_max-1))),
VLOOKUP(A459,Calendar!$A$2:$D$2598,3)*AVERAGE(OFFSET(E460,0,0,window_size,1))+MAX(OFFSET(D460,0,0,window_size_max-1)))))</f>
        <v/>
      </c>
      <c r="G459" s="35">
        <f t="shared" ref="G459:G510" ca="1" si="46">IF(AND(F459&lt;&gt;"",$J$3="YES",F459&gt;minIMSM),F459,IF(C459&gt;minIMSM,C459,""))</f>
        <v>201323</v>
      </c>
      <c r="H459" s="35">
        <f t="shared" ref="H459:H510" ca="1" si="47">IF($A459="","",IFERROR((AVERAGE(G460,INDIRECT("D" &amp; ROW(A461) &amp; ":D" &amp;  ROW(A461) + window_size-2))),0))</f>
        <v>253629.88</v>
      </c>
      <c r="I459" s="35">
        <v>130156.35414005324</v>
      </c>
      <c r="J459" s="44">
        <v>50</v>
      </c>
      <c r="K459" s="35">
        <v>146609.26791723134</v>
      </c>
      <c r="L459" s="35">
        <f t="shared" ca="1" si="43"/>
        <v>678796.75695997081</v>
      </c>
      <c r="M459" s="35">
        <f t="shared" ref="M459:M510" ca="1" si="48">IF($A459="","",beta*MAX(G460,INDIRECT("B" &amp; ROW(A461) &amp; ":B" &amp;  ROW(A461) + window_size_max-2)))</f>
        <v>977760.1</v>
      </c>
      <c r="N459" s="35">
        <f ca="1">IF(VLOOKUP(A459,Calendar!A:E,5,FALSE)=0,"",IF(ISERROR(O459),minIMSM+add_margin,CEILING(MAX(OFFSET(M459,O459,0),OFFSET(L459,O459,0),minIMSM)+add_margin,roundto)))</f>
        <v>1030000</v>
      </c>
      <c r="O459" s="14">
        <f ca="1">IF(INDIRECT("Calendar!E"&amp;MATCH($A459,Calendar!A:A,0)-1),0,IF(INDIRECT("Calendar!E"&amp;MATCH($A459,Calendar!A:A,0)-2),1,2))</f>
        <v>0</v>
      </c>
    </row>
    <row r="460" spans="1:15" x14ac:dyDescent="0.25">
      <c r="A460" s="3">
        <v>44074</v>
      </c>
      <c r="B460" s="53">
        <v>207815</v>
      </c>
      <c r="C460" s="53">
        <v>25885</v>
      </c>
      <c r="D460" s="35">
        <f t="shared" si="44"/>
        <v>207815</v>
      </c>
      <c r="E460" s="35" t="str">
        <f t="shared" ca="1" si="45"/>
        <v/>
      </c>
      <c r="F460" s="35" t="str">
        <f ca="1">IF(ISERROR(MATCH($A460,Calendar!$A$2:$A$2598,0)),"",
IF(VLOOKUP(A460,Calendar!$A$2:$D$2598,3)=0,"",
IF(ISERROR(AVERAGE(OFFSET(E461,0,0,window_size,1))),
IF(COUNTBLANK(OFFSET(E461,0,0,window_size_max-1))=window_size_max-1,"",MAX(OFFSET(D461,0,0,window_size_max-1))),
VLOOKUP(A460,Calendar!$A$2:$D$2598,3)*AVERAGE(OFFSET(E461,0,0,window_size,1))+MAX(OFFSET(D461,0,0,window_size_max-1)))))</f>
        <v/>
      </c>
      <c r="G460" s="35">
        <f t="shared" ca="1" si="46"/>
        <v>25885</v>
      </c>
      <c r="H460" s="35">
        <f t="shared" ca="1" si="47"/>
        <v>257897.16326530612</v>
      </c>
      <c r="I460" s="35">
        <v>126699.652717583</v>
      </c>
      <c r="J460" s="44">
        <v>49</v>
      </c>
      <c r="K460" s="35">
        <v>142872.7744079601</v>
      </c>
      <c r="L460" s="35">
        <f t="shared" ca="1" si="43"/>
        <v>672228.20904839039</v>
      </c>
      <c r="M460" s="35">
        <f t="shared" ca="1" si="48"/>
        <v>977760.1</v>
      </c>
      <c r="N460" s="35">
        <f ca="1">IF(VLOOKUP(A460,Calendar!A:E,5,FALSE)=0,"",IF(ISERROR(O460),minIMSM+add_margin,CEILING(MAX(OFFSET(M460,O460,0),OFFSET(L460,O460,0),minIMSM)+add_margin,roundto)))</f>
        <v>1030000</v>
      </c>
      <c r="O460" s="14">
        <f ca="1">IF(INDIRECT("Calendar!E"&amp;MATCH($A460,Calendar!A:A,0)-1),0,IF(INDIRECT("Calendar!E"&amp;MATCH($A460,Calendar!A:A,0)-2),1,2))</f>
        <v>0</v>
      </c>
    </row>
    <row r="461" spans="1:15" x14ac:dyDescent="0.25">
      <c r="A461" s="3">
        <v>44071</v>
      </c>
      <c r="B461" s="53">
        <v>285392</v>
      </c>
      <c r="C461" s="53">
        <v>266744</v>
      </c>
      <c r="D461" s="35">
        <f t="shared" si="44"/>
        <v>285392</v>
      </c>
      <c r="E461" s="35" t="str">
        <f t="shared" ca="1" si="45"/>
        <v/>
      </c>
      <c r="F461" s="35" t="str">
        <f ca="1">IF(ISERROR(MATCH($A461,Calendar!$A$2:$A$2598,0)),"",
IF(VLOOKUP(A461,Calendar!$A$2:$D$2598,3)=0,"",
IF(ISERROR(AVERAGE(OFFSET(E462,0,0,window_size,1))),
IF(COUNTBLANK(OFFSET(E462,0,0,window_size_max-1))=window_size_max-1,"",MAX(OFFSET(D462,0,0,window_size_max-1))),
VLOOKUP(A461,Calendar!$A$2:$D$2598,3)*AVERAGE(OFFSET(E462,0,0,window_size,1))+MAX(OFFSET(D462,0,0,window_size_max-1)))))</f>
        <v/>
      </c>
      <c r="G461" s="35">
        <f t="shared" ca="1" si="46"/>
        <v>266744</v>
      </c>
      <c r="H461" s="35">
        <f t="shared" ca="1" si="47"/>
        <v>253703.58333333334</v>
      </c>
      <c r="I461" s="35">
        <v>134067.51787216763</v>
      </c>
      <c r="J461" s="44">
        <v>48</v>
      </c>
      <c r="K461" s="35">
        <v>151349.64645335884</v>
      </c>
      <c r="L461" s="35">
        <f t="shared" ca="1" si="43"/>
        <v>692617.55804807402</v>
      </c>
      <c r="M461" s="35">
        <f t="shared" ca="1" si="48"/>
        <v>977760.1</v>
      </c>
      <c r="N461" s="35">
        <f ca="1">IF(VLOOKUP(A461,Calendar!A:E,5,FALSE)=0,"",IF(ISERROR(O461),minIMSM+add_margin,CEILING(MAX(OFFSET(M461,O461,0),OFFSET(L461,O461,0),minIMSM)+add_margin,roundto)))</f>
        <v>1030000</v>
      </c>
      <c r="O461" s="14">
        <f ca="1">IF(INDIRECT("Calendar!E"&amp;MATCH($A461,Calendar!A:A,0)-1),0,IF(INDIRECT("Calendar!E"&amp;MATCH($A461,Calendar!A:A,0)-2),1,2))</f>
        <v>0</v>
      </c>
    </row>
    <row r="462" spans="1:15" x14ac:dyDescent="0.25">
      <c r="A462" s="3">
        <v>44070</v>
      </c>
      <c r="B462" s="53">
        <v>196438</v>
      </c>
      <c r="C462" s="53">
        <v>3993</v>
      </c>
      <c r="D462" s="35">
        <f t="shared" si="44"/>
        <v>196438</v>
      </c>
      <c r="E462" s="35">
        <f t="shared" ca="1" si="45"/>
        <v>196438</v>
      </c>
      <c r="F462" s="35" t="str">
        <f ca="1">IF(ISERROR(MATCH($A462,Calendar!$A$2:$A$2598,0)),"",
IF(VLOOKUP(A462,Calendar!$A$2:$D$2598,3)=0,"",
IF(ISERROR(AVERAGE(OFFSET(E463,0,0,window_size,1))),
IF(COUNTBLANK(OFFSET(E463,0,0,window_size_max-1))=window_size_max-1,"",MAX(OFFSET(D463,0,0,window_size_max-1))),
VLOOKUP(A462,Calendar!$A$2:$D$2598,3)*AVERAGE(OFFSET(E463,0,0,window_size,1))+MAX(OFFSET(D463,0,0,window_size_max-1)))))</f>
        <v/>
      </c>
      <c r="G462" s="35">
        <f t="shared" ca="1" si="46"/>
        <v>3993</v>
      </c>
      <c r="H462" s="35">
        <f t="shared" ca="1" si="47"/>
        <v>260285.27659574468</v>
      </c>
      <c r="I462" s="35">
        <v>129331.24694173873</v>
      </c>
      <c r="J462" s="44">
        <v>47</v>
      </c>
      <c r="K462" s="35">
        <v>146184.07626864541</v>
      </c>
      <c r="L462" s="35">
        <f t="shared" ca="1" si="43"/>
        <v>684219.09777481633</v>
      </c>
      <c r="M462" s="35">
        <f t="shared" ca="1" si="48"/>
        <v>977760.1</v>
      </c>
      <c r="N462" s="35">
        <f ca="1">IF(VLOOKUP(A462,Calendar!A:E,5,FALSE)=0,"",IF(ISERROR(O462),minIMSM+add_margin,CEILING(MAX(OFFSET(M462,O462,0),OFFSET(L462,O462,0),minIMSM)+add_margin,roundto)))</f>
        <v>1030000</v>
      </c>
      <c r="O462" s="14">
        <f ca="1">IF(INDIRECT("Calendar!E"&amp;MATCH($A462,Calendar!A:A,0)-1),0,IF(INDIRECT("Calendar!E"&amp;MATCH($A462,Calendar!A:A,0)-2),1,2))</f>
        <v>0</v>
      </c>
    </row>
    <row r="463" spans="1:15" x14ac:dyDescent="0.25">
      <c r="A463" s="3">
        <v>44069</v>
      </c>
      <c r="B463" s="53">
        <v>191852</v>
      </c>
      <c r="C463" s="53">
        <v>251481</v>
      </c>
      <c r="D463" s="35">
        <f t="shared" si="44"/>
        <v>191852</v>
      </c>
      <c r="E463" s="35">
        <f t="shared" ca="1" si="45"/>
        <v>191852</v>
      </c>
      <c r="F463" s="35" t="str">
        <f ca="1">IF(ISERROR(MATCH($A463,Calendar!$A$2:$A$2598,0)),"",
IF(VLOOKUP(A463,Calendar!$A$2:$D$2598,3)=0,"",
IF(ISERROR(AVERAGE(OFFSET(E464,0,0,window_size,1))),
IF(COUNTBLANK(OFFSET(E464,0,0,window_size_max-1))=window_size_max-1,"",MAX(OFFSET(D464,0,0,window_size_max-1))),
VLOOKUP(A463,Calendar!$A$2:$D$2598,3)*AVERAGE(OFFSET(E464,0,0,window_size,1))+MAX(OFFSET(D464,0,0,window_size_max-1)))))</f>
        <v/>
      </c>
      <c r="G463" s="35">
        <f t="shared" ca="1" si="46"/>
        <v>251481</v>
      </c>
      <c r="H463" s="35">
        <f t="shared" ca="1" si="47"/>
        <v>257380.95652173914</v>
      </c>
      <c r="I463" s="35">
        <v>134027.42811651464</v>
      </c>
      <c r="J463" s="44">
        <v>46</v>
      </c>
      <c r="K463" s="35">
        <v>151686.46128001643</v>
      </c>
      <c r="L463" s="35">
        <f t="shared" ca="1" si="43"/>
        <v>697271.69423378678</v>
      </c>
      <c r="M463" s="35">
        <f t="shared" ca="1" si="48"/>
        <v>977760.1</v>
      </c>
      <c r="N463" s="35">
        <f ca="1">IF(VLOOKUP(A463,Calendar!A:E,5,FALSE)=0,"",IF(ISERROR(O463),minIMSM+add_margin,CEILING(MAX(OFFSET(M463,O463,0),OFFSET(L463,O463,0),minIMSM)+add_margin,roundto)))</f>
        <v>1030000</v>
      </c>
      <c r="O463" s="14">
        <f ca="1">IF(INDIRECT("Calendar!E"&amp;MATCH($A463,Calendar!A:A,0)-1),0,IF(INDIRECT("Calendar!E"&amp;MATCH($A463,Calendar!A:A,0)-2),1,2))</f>
        <v>0</v>
      </c>
    </row>
    <row r="464" spans="1:15" x14ac:dyDescent="0.25">
      <c r="A464" s="3">
        <v>44068</v>
      </c>
      <c r="B464" s="53">
        <v>222970</v>
      </c>
      <c r="C464" s="53">
        <v>80567</v>
      </c>
      <c r="D464" s="35">
        <f t="shared" si="44"/>
        <v>222970</v>
      </c>
      <c r="E464" s="35">
        <f t="shared" ca="1" si="45"/>
        <v>222970</v>
      </c>
      <c r="F464" s="35" t="str">
        <f ca="1">IF(ISERROR(MATCH($A464,Calendar!$A$2:$A$2598,0)),"",
IF(VLOOKUP(A464,Calendar!$A$2:$D$2598,3)=0,"",
IF(ISERROR(AVERAGE(OFFSET(E465,0,0,window_size,1))),
IF(COUNTBLANK(OFFSET(E465,0,0,window_size_max-1))=window_size_max-1,"",MAX(OFFSET(D465,0,0,window_size_max-1))),
VLOOKUP(A464,Calendar!$A$2:$D$2598,3)*AVERAGE(OFFSET(E465,0,0,window_size,1))+MAX(OFFSET(D465,0,0,window_size_max-1)))))</f>
        <v/>
      </c>
      <c r="G464" s="35">
        <f t="shared" ca="1" si="46"/>
        <v>80567</v>
      </c>
      <c r="H464" s="35">
        <f t="shared" ca="1" si="47"/>
        <v>261145.7111111111</v>
      </c>
      <c r="I464" s="35">
        <v>132883.47693136457</v>
      </c>
      <c r="J464" s="44">
        <v>45</v>
      </c>
      <c r="K464" s="35">
        <v>150585.55914631695</v>
      </c>
      <c r="L464" s="35">
        <f t="shared" ca="1" si="43"/>
        <v>697843.83263543027</v>
      </c>
      <c r="M464" s="35">
        <f t="shared" ca="1" si="48"/>
        <v>977760.1</v>
      </c>
      <c r="N464" s="35">
        <f ca="1">IF(VLOOKUP(A464,Calendar!A:E,5,FALSE)=0,"",IF(ISERROR(O464),minIMSM+add_margin,CEILING(MAX(OFFSET(M464,O464,0),OFFSET(L464,O464,0),minIMSM)+add_margin,roundto)))</f>
        <v>1030000</v>
      </c>
      <c r="O464" s="14">
        <f ca="1">IF(INDIRECT("Calendar!E"&amp;MATCH($A464,Calendar!A:A,0)-1),0,IF(INDIRECT("Calendar!E"&amp;MATCH($A464,Calendar!A:A,0)-2),1,2))</f>
        <v>0</v>
      </c>
    </row>
    <row r="465" spans="1:15" x14ac:dyDescent="0.25">
      <c r="A465" s="3">
        <v>44067</v>
      </c>
      <c r="B465" s="53">
        <v>195758</v>
      </c>
      <c r="C465" s="53">
        <v>188358</v>
      </c>
      <c r="D465" s="35">
        <f t="shared" si="44"/>
        <v>195758</v>
      </c>
      <c r="E465" s="35" t="str">
        <f t="shared" ca="1" si="45"/>
        <v/>
      </c>
      <c r="F465" s="35" t="str">
        <f ca="1">IF(ISERROR(MATCH($A465,Calendar!$A$2:$A$2598,0)),"",
IF(VLOOKUP(A465,Calendar!$A$2:$D$2598,3)=0,"",
IF(ISERROR(AVERAGE(OFFSET(E466,0,0,window_size,1))),
IF(COUNTBLANK(OFFSET(E466,0,0,window_size_max-1))=window_size_max-1,"",MAX(OFFSET(D466,0,0,window_size_max-1))),
VLOOKUP(A465,Calendar!$A$2:$D$2598,3)*AVERAGE(OFFSET(E466,0,0,window_size,1))+MAX(OFFSET(D466,0,0,window_size_max-1)))))</f>
        <v/>
      </c>
      <c r="G465" s="35">
        <f t="shared" ca="1" si="46"/>
        <v>188358</v>
      </c>
      <c r="H465" s="35">
        <f t="shared" ca="1" si="47"/>
        <v>261545.02272727274</v>
      </c>
      <c r="I465" s="35">
        <v>136117.93596685914</v>
      </c>
      <c r="J465" s="44">
        <v>44</v>
      </c>
      <c r="K465" s="35">
        <v>154420.88571547778</v>
      </c>
      <c r="L465" s="35">
        <f t="shared" ca="1" si="43"/>
        <v>709365.59130215831</v>
      </c>
      <c r="M465" s="35">
        <f t="shared" ca="1" si="48"/>
        <v>977760.1</v>
      </c>
      <c r="N465" s="35">
        <f ca="1">IF(VLOOKUP(A465,Calendar!A:E,5,FALSE)=0,"",IF(ISERROR(O465),minIMSM+add_margin,CEILING(MAX(OFFSET(M465,O465,0),OFFSET(L465,O465,0),minIMSM)+add_margin,roundto)))</f>
        <v>1030000</v>
      </c>
      <c r="O465" s="14">
        <f ca="1">IF(INDIRECT("Calendar!E"&amp;MATCH($A465,Calendar!A:A,0)-1),0,IF(INDIRECT("Calendar!E"&amp;MATCH($A465,Calendar!A:A,0)-2),1,2))</f>
        <v>0</v>
      </c>
    </row>
    <row r="466" spans="1:15" x14ac:dyDescent="0.25">
      <c r="A466" s="3">
        <v>44064</v>
      </c>
      <c r="B466" s="53">
        <v>121973</v>
      </c>
      <c r="C466" s="53">
        <v>66755</v>
      </c>
      <c r="D466" s="35">
        <f t="shared" si="44"/>
        <v>121973</v>
      </c>
      <c r="E466" s="35" t="str">
        <f t="shared" ca="1" si="45"/>
        <v/>
      </c>
      <c r="F466" s="35" t="str">
        <f ca="1">IF(ISERROR(MATCH($A466,Calendar!$A$2:$A$2598,0)),"",
IF(VLOOKUP(A466,Calendar!$A$2:$D$2598,3)=0,"",
IF(ISERROR(AVERAGE(OFFSET(E467,0,0,window_size,1))),
IF(COUNTBLANK(OFFSET(E467,0,0,window_size_max-1))=window_size_max-1,"",MAX(OFFSET(D467,0,0,window_size_max-1))),
VLOOKUP(A466,Calendar!$A$2:$D$2598,3)*AVERAGE(OFFSET(E467,0,0,window_size,1))+MAX(OFFSET(D467,0,0,window_size_max-1)))))</f>
        <v/>
      </c>
      <c r="G466" s="35">
        <f t="shared" ca="1" si="46"/>
        <v>66755</v>
      </c>
      <c r="H466" s="35">
        <f t="shared" ca="1" si="47"/>
        <v>264620.02325581393</v>
      </c>
      <c r="I466" s="35">
        <v>134211.64460128749</v>
      </c>
      <c r="J466" s="44">
        <v>43</v>
      </c>
      <c r="K466" s="35">
        <v>152482.54333532506</v>
      </c>
      <c r="L466" s="35">
        <f t="shared" ca="1" si="43"/>
        <v>706819.39892825659</v>
      </c>
      <c r="M466" s="35">
        <f t="shared" ca="1" si="48"/>
        <v>977760.1</v>
      </c>
      <c r="N466" s="35">
        <f ca="1">IF(VLOOKUP(A466,Calendar!A:E,5,FALSE)=0,"",IF(ISERROR(O466),minIMSM+add_margin,CEILING(MAX(OFFSET(M466,O466,0),OFFSET(L466,O466,0),minIMSM)+add_margin,roundto)))</f>
        <v>1030000</v>
      </c>
      <c r="O466" s="14">
        <f ca="1">IF(INDIRECT("Calendar!E"&amp;MATCH($A466,Calendar!A:A,0)-1),0,IF(INDIRECT("Calendar!E"&amp;MATCH($A466,Calendar!A:A,0)-2),1,2))</f>
        <v>0</v>
      </c>
    </row>
    <row r="467" spans="1:15" x14ac:dyDescent="0.25">
      <c r="A467" s="3">
        <v>44063</v>
      </c>
      <c r="B467" s="53">
        <v>288953</v>
      </c>
      <c r="C467" s="53">
        <v>226388</v>
      </c>
      <c r="D467" s="35">
        <f t="shared" si="44"/>
        <v>288953</v>
      </c>
      <c r="E467" s="35">
        <f t="shared" ca="1" si="45"/>
        <v>288953</v>
      </c>
      <c r="F467" s="35" t="str">
        <f ca="1">IF(ISERROR(MATCH($A467,Calendar!$A$2:$A$2598,0)),"",
IF(VLOOKUP(A467,Calendar!$A$2:$D$2598,3)=0,"",
IF(ISERROR(AVERAGE(OFFSET(E468,0,0,window_size,1))),
IF(COUNTBLANK(OFFSET(E468,0,0,window_size_max-1))=window_size_max-1,"",MAX(OFFSET(D468,0,0,window_size_max-1))),
VLOOKUP(A467,Calendar!$A$2:$D$2598,3)*AVERAGE(OFFSET(E468,0,0,window_size,1))+MAX(OFFSET(D468,0,0,window_size_max-1)))))</f>
        <v/>
      </c>
      <c r="G467" s="35">
        <f t="shared" ca="1" si="46"/>
        <v>226388</v>
      </c>
      <c r="H467" s="35">
        <f t="shared" ca="1" si="47"/>
        <v>262639.30952380953</v>
      </c>
      <c r="I467" s="35">
        <v>133859.85311800381</v>
      </c>
      <c r="J467" s="44">
        <v>42</v>
      </c>
      <c r="K467" s="35">
        <v>152241.91499169855</v>
      </c>
      <c r="L467" s="35">
        <f t="shared" ca="1" si="43"/>
        <v>704140.86299973528</v>
      </c>
      <c r="M467" s="35">
        <f t="shared" ca="1" si="48"/>
        <v>977760.1</v>
      </c>
      <c r="N467" s="35">
        <f ca="1">IF(VLOOKUP(A467,Calendar!A:E,5,FALSE)=0,"",IF(ISERROR(O467),minIMSM+add_margin,CEILING(MAX(OFFSET(M467,O467,0),OFFSET(L467,O467,0),minIMSM)+add_margin,roundto)))</f>
        <v>1030000</v>
      </c>
      <c r="O467" s="14">
        <f ca="1">IF(INDIRECT("Calendar!E"&amp;MATCH($A467,Calendar!A:A,0)-1),0,IF(INDIRECT("Calendar!E"&amp;MATCH($A467,Calendar!A:A,0)-2),1,2))</f>
        <v>0</v>
      </c>
    </row>
    <row r="468" spans="1:15" x14ac:dyDescent="0.25">
      <c r="A468" s="3">
        <v>44062</v>
      </c>
      <c r="B468" s="53">
        <v>403067</v>
      </c>
      <c r="C468" s="53">
        <v>281645</v>
      </c>
      <c r="D468" s="35">
        <f t="shared" si="44"/>
        <v>403067</v>
      </c>
      <c r="E468" s="35">
        <f t="shared" ca="1" si="45"/>
        <v>403067</v>
      </c>
      <c r="F468" s="35" t="str">
        <f ca="1">IF(ISERROR(MATCH($A468,Calendar!$A$2:$A$2598,0)),"",
IF(VLOOKUP(A468,Calendar!$A$2:$D$2598,3)=0,"",
IF(ISERROR(AVERAGE(OFFSET(E469,0,0,window_size,1))),
IF(COUNTBLANK(OFFSET(E469,0,0,window_size_max-1))=window_size_max-1,"",MAX(OFFSET(D469,0,0,window_size_max-1))),
VLOOKUP(A468,Calendar!$A$2:$D$2598,3)*AVERAGE(OFFSET(E469,0,0,window_size,1))+MAX(OFFSET(D469,0,0,window_size_max-1)))))</f>
        <v/>
      </c>
      <c r="G468" s="35">
        <f t="shared" ca="1" si="46"/>
        <v>281645</v>
      </c>
      <c r="H468" s="35">
        <f t="shared" ca="1" si="47"/>
        <v>262862.45</v>
      </c>
      <c r="I468" s="35">
        <v>137789.01407835822</v>
      </c>
      <c r="J468" s="44">
        <v>40</v>
      </c>
      <c r="K468" s="35">
        <v>157132.07769866931</v>
      </c>
      <c r="L468" s="35">
        <f t="shared" ca="1" si="43"/>
        <v>718545.47532614099</v>
      </c>
      <c r="M468" s="35">
        <f t="shared" ca="1" si="48"/>
        <v>977760.1</v>
      </c>
      <c r="N468" s="35">
        <f ca="1">IF(VLOOKUP(A468,Calendar!A:E,5,FALSE)=0,"",IF(ISERROR(O468),minIMSM+add_margin,CEILING(MAX(OFFSET(M468,O468,0),OFFSET(L468,O468,0),minIMSM)+add_margin,roundto)))</f>
        <v>1030000</v>
      </c>
      <c r="O468" s="14">
        <f ca="1">IF(INDIRECT("Calendar!E"&amp;MATCH($A468,Calendar!A:A,0)-1),0,IF(INDIRECT("Calendar!E"&amp;MATCH($A468,Calendar!A:A,0)-2),1,2))</f>
        <v>0</v>
      </c>
    </row>
    <row r="469" spans="1:15" x14ac:dyDescent="0.25">
      <c r="A469" s="3">
        <v>44061</v>
      </c>
      <c r="B469" s="53">
        <v>234708</v>
      </c>
      <c r="C469" s="53">
        <v>-10111</v>
      </c>
      <c r="D469" s="35">
        <f t="shared" si="44"/>
        <v>234708</v>
      </c>
      <c r="E469" s="35">
        <f t="shared" ca="1" si="45"/>
        <v>234708</v>
      </c>
      <c r="F469" s="35" t="str">
        <f ca="1">IF(ISERROR(MATCH($A469,Calendar!$A$2:$A$2598,0)),"",
IF(VLOOKUP(A469,Calendar!$A$2:$D$2598,3)=0,"",
IF(ISERROR(AVERAGE(OFFSET(E470,0,0,window_size,1))),
IF(COUNTBLANK(OFFSET(E470,0,0,window_size_max-1))=window_size_max-1,"",MAX(OFFSET(D470,0,0,window_size_max-1))),
VLOOKUP(A469,Calendar!$A$2:$D$2598,3)*AVERAGE(OFFSET(E470,0,0,window_size,1))+MAX(OFFSET(D470,0,0,window_size_max-1)))))</f>
        <v/>
      </c>
      <c r="G469" s="35" t="str">
        <f t="shared" ca="1" si="46"/>
        <v/>
      </c>
      <c r="H469" s="35">
        <f t="shared" ca="1" si="47"/>
        <v>264062.27500000002</v>
      </c>
      <c r="I469" s="35">
        <v>136091.16874880649</v>
      </c>
      <c r="J469" s="44">
        <v>40</v>
      </c>
      <c r="K469" s="35">
        <v>155195.88586198393</v>
      </c>
      <c r="L469" s="35">
        <f t="shared" ca="1" si="43"/>
        <v>714130.34399975347</v>
      </c>
      <c r="M469" s="35">
        <f t="shared" ca="1" si="48"/>
        <v>977760.1</v>
      </c>
      <c r="N469" s="35">
        <f ca="1">IF(VLOOKUP(A469,Calendar!A:E,5,FALSE)=0,"",IF(ISERROR(O469),minIMSM+add_margin,CEILING(MAX(OFFSET(M469,O469,0),OFFSET(L469,O469,0),minIMSM)+add_margin,roundto)))</f>
        <v>1030000</v>
      </c>
      <c r="O469" s="14">
        <f ca="1">IF(INDIRECT("Calendar!E"&amp;MATCH($A469,Calendar!A:A,0)-1),0,IF(INDIRECT("Calendar!E"&amp;MATCH($A469,Calendar!A:A,0)-2),1,2))</f>
        <v>0</v>
      </c>
    </row>
    <row r="470" spans="1:15" x14ac:dyDescent="0.25">
      <c r="A470" s="3">
        <v>44060</v>
      </c>
      <c r="B470" s="53">
        <v>73103</v>
      </c>
      <c r="C470" s="53">
        <v>121096</v>
      </c>
      <c r="D470" s="35">
        <f t="shared" si="44"/>
        <v>73103</v>
      </c>
      <c r="E470" s="35" t="str">
        <f t="shared" ca="1" si="45"/>
        <v/>
      </c>
      <c r="F470" s="35" t="str">
        <f ca="1">IF(ISERROR(MATCH($A470,Calendar!$A$2:$A$2598,0)),"",
IF(VLOOKUP(A470,Calendar!$A$2:$D$2598,3)=0,"",
IF(ISERROR(AVERAGE(OFFSET(E471,0,0,window_size,1))),
IF(COUNTBLANK(OFFSET(E471,0,0,window_size_max-1))=window_size_max-1,"",MAX(OFFSET(D471,0,0,window_size_max-1))),
VLOOKUP(A470,Calendar!$A$2:$D$2598,3)*AVERAGE(OFFSET(E471,0,0,window_size,1))+MAX(OFFSET(D471,0,0,window_size_max-1)))))</f>
        <v/>
      </c>
      <c r="G470" s="35">
        <f t="shared" ca="1" si="46"/>
        <v>121096</v>
      </c>
      <c r="H470" s="35">
        <f t="shared" ca="1" si="47"/>
        <v>266721</v>
      </c>
      <c r="I470" s="35">
        <v>136712.36892552028</v>
      </c>
      <c r="J470" s="44">
        <v>39</v>
      </c>
      <c r="K470" s="35">
        <v>156200.73285599664</v>
      </c>
      <c r="L470" s="35">
        <f t="shared" ca="1" si="43"/>
        <v>719703.12528239028</v>
      </c>
      <c r="M470" s="35">
        <f t="shared" ca="1" si="48"/>
        <v>977760.1</v>
      </c>
      <c r="N470" s="35">
        <f ca="1">IF(VLOOKUP(A470,Calendar!A:E,5,FALSE)=0,"",IF(ISERROR(O470),minIMSM+add_margin,CEILING(MAX(OFFSET(M470,O470,0),OFFSET(L470,O470,0),minIMSM)+add_margin,roundto)))</f>
        <v>1030000</v>
      </c>
      <c r="O470" s="14">
        <f ca="1">IF(INDIRECT("Calendar!E"&amp;MATCH($A470,Calendar!A:A,0)-1),0,IF(INDIRECT("Calendar!E"&amp;MATCH($A470,Calendar!A:A,0)-2),1,2))</f>
        <v>0</v>
      </c>
    </row>
    <row r="471" spans="1:15" x14ac:dyDescent="0.25">
      <c r="A471" s="3">
        <v>44057</v>
      </c>
      <c r="B471" s="53">
        <v>200989</v>
      </c>
      <c r="C471" s="53">
        <v>161713</v>
      </c>
      <c r="D471" s="35">
        <f t="shared" si="44"/>
        <v>200989</v>
      </c>
      <c r="E471" s="35" t="str">
        <f t="shared" ca="1" si="45"/>
        <v/>
      </c>
      <c r="F471" s="35" t="str">
        <f ca="1">IF(ISERROR(MATCH($A471,Calendar!$A$2:$A$2598,0)),"",
IF(VLOOKUP(A471,Calendar!$A$2:$D$2598,3)=0,"",
IF(ISERROR(AVERAGE(OFFSET(E472,0,0,window_size,1))),
IF(COUNTBLANK(OFFSET(E472,0,0,window_size_max-1))=window_size_max-1,"",MAX(OFFSET(D472,0,0,window_size_max-1))),
VLOOKUP(A471,Calendar!$A$2:$D$2598,3)*AVERAGE(OFFSET(E472,0,0,window_size,1))+MAX(OFFSET(D472,0,0,window_size_max-1)))))</f>
        <v/>
      </c>
      <c r="G471" s="35">
        <f t="shared" ca="1" si="46"/>
        <v>161713</v>
      </c>
      <c r="H471" s="35">
        <f t="shared" ca="1" si="47"/>
        <v>269405.10526315792</v>
      </c>
      <c r="I471" s="35">
        <v>137757.35734020214</v>
      </c>
      <c r="J471" s="44">
        <v>38</v>
      </c>
      <c r="K471" s="35">
        <v>157626.46386757167</v>
      </c>
      <c r="L471" s="35">
        <f t="shared" ref="L471:L510" ca="1" si="49">IF($A471="","",H471+alpha*K471)</f>
        <v>726521.85047911573</v>
      </c>
      <c r="M471" s="35">
        <f t="shared" ca="1" si="48"/>
        <v>977760.1</v>
      </c>
      <c r="N471" s="35">
        <f ca="1">IF(VLOOKUP(A471,Calendar!A:E,5,FALSE)=0,"",IF(ISERROR(O471),minIMSM+add_margin,CEILING(MAX(OFFSET(M471,O471,0),OFFSET(L471,O471,0),minIMSM)+add_margin,roundto)))</f>
        <v>1030000</v>
      </c>
      <c r="O471" s="14">
        <f ca="1">IF(INDIRECT("Calendar!E"&amp;MATCH($A471,Calendar!A:A,0)-1),0,IF(INDIRECT("Calendar!E"&amp;MATCH($A471,Calendar!A:A,0)-2),1,2))</f>
        <v>0</v>
      </c>
    </row>
    <row r="472" spans="1:15" x14ac:dyDescent="0.25">
      <c r="A472" s="3">
        <v>44056</v>
      </c>
      <c r="B472" s="53">
        <v>185205</v>
      </c>
      <c r="C472" s="53">
        <v>182193</v>
      </c>
      <c r="D472" s="35">
        <f t="shared" si="44"/>
        <v>185205</v>
      </c>
      <c r="E472" s="35">
        <f t="shared" ca="1" si="45"/>
        <v>185205</v>
      </c>
      <c r="F472" s="35" t="str">
        <f ca="1">IF(ISERROR(MATCH($A472,Calendar!$A$2:$A$2598,0)),"",
IF(VLOOKUP(A472,Calendar!$A$2:$D$2598,3)=0,"",
IF(ISERROR(AVERAGE(OFFSET(E473,0,0,window_size,1))),
IF(COUNTBLANK(OFFSET(E473,0,0,window_size_max-1))=window_size_max-1,"",MAX(OFFSET(D473,0,0,window_size_max-1))),
VLOOKUP(A472,Calendar!$A$2:$D$2598,3)*AVERAGE(OFFSET(E473,0,0,window_size,1))+MAX(OFFSET(D473,0,0,window_size_max-1)))))</f>
        <v/>
      </c>
      <c r="G472" s="35">
        <f t="shared" ca="1" si="46"/>
        <v>182193</v>
      </c>
      <c r="H472" s="35">
        <f t="shared" ca="1" si="47"/>
        <v>272450.40540540538</v>
      </c>
      <c r="I472" s="35">
        <v>138680.31318613153</v>
      </c>
      <c r="J472" s="44">
        <v>37</v>
      </c>
      <c r="K472" s="35">
        <v>158925.48666345517</v>
      </c>
      <c r="L472" s="35">
        <f t="shared" ca="1" si="49"/>
        <v>733334.31672942545</v>
      </c>
      <c r="M472" s="35">
        <f t="shared" ca="1" si="48"/>
        <v>977760.1</v>
      </c>
      <c r="N472" s="35">
        <f ca="1">IF(VLOOKUP(A472,Calendar!A:E,5,FALSE)=0,"",IF(ISERROR(O472),minIMSM+add_margin,CEILING(MAX(OFFSET(M472,O472,0),OFFSET(L472,O472,0),minIMSM)+add_margin,roundto)))</f>
        <v>1030000</v>
      </c>
      <c r="O472" s="14">
        <f ca="1">IF(INDIRECT("Calendar!E"&amp;MATCH($A472,Calendar!A:A,0)-1),0,IF(INDIRECT("Calendar!E"&amp;MATCH($A472,Calendar!A:A,0)-2),1,2))</f>
        <v>0</v>
      </c>
    </row>
    <row r="473" spans="1:15" x14ac:dyDescent="0.25">
      <c r="A473" s="3">
        <v>44055</v>
      </c>
      <c r="B473" s="53">
        <v>170061</v>
      </c>
      <c r="C473" s="53">
        <v>195525</v>
      </c>
      <c r="D473" s="35">
        <f t="shared" si="44"/>
        <v>170061</v>
      </c>
      <c r="E473" s="35">
        <f t="shared" ca="1" si="45"/>
        <v>170061</v>
      </c>
      <c r="F473" s="35" t="str">
        <f ca="1">IF(ISERROR(MATCH($A473,Calendar!$A$2:$A$2598,0)),"",
IF(VLOOKUP(A473,Calendar!$A$2:$D$2598,3)=0,"",
IF(ISERROR(AVERAGE(OFFSET(E474,0,0,window_size,1))),
IF(COUNTBLANK(OFFSET(E474,0,0,window_size_max-1))=window_size_max-1,"",MAX(OFFSET(D474,0,0,window_size_max-1))),
VLOOKUP(A473,Calendar!$A$2:$D$2598,3)*AVERAGE(OFFSET(E474,0,0,window_size,1))+MAX(OFFSET(D474,0,0,window_size_max-1)))))</f>
        <v/>
      </c>
      <c r="G473" s="35">
        <f t="shared" ca="1" si="46"/>
        <v>195525</v>
      </c>
      <c r="H473" s="35">
        <f t="shared" ca="1" si="47"/>
        <v>268902.52777777775</v>
      </c>
      <c r="I473" s="35">
        <v>146019.76394451005</v>
      </c>
      <c r="J473" s="44">
        <v>36</v>
      </c>
      <c r="K473" s="35">
        <v>167656.74957073067</v>
      </c>
      <c r="L473" s="35">
        <f t="shared" ca="1" si="49"/>
        <v>755107.10153289675</v>
      </c>
      <c r="M473" s="35">
        <f t="shared" ca="1" si="48"/>
        <v>977760.1</v>
      </c>
      <c r="N473" s="35">
        <f ca="1">IF(VLOOKUP(A473,Calendar!A:E,5,FALSE)=0,"",IF(ISERROR(O473),minIMSM+add_margin,CEILING(MAX(OFFSET(M473,O473,0),OFFSET(L473,O473,0),minIMSM)+add_margin,roundto)))</f>
        <v>1030000</v>
      </c>
      <c r="O473" s="14">
        <f ca="1">IF(INDIRECT("Calendar!E"&amp;MATCH($A473,Calendar!A:A,0)-1),0,IF(INDIRECT("Calendar!E"&amp;MATCH($A473,Calendar!A:A,0)-2),1,2))</f>
        <v>0</v>
      </c>
    </row>
    <row r="474" spans="1:15" x14ac:dyDescent="0.25">
      <c r="A474" s="3">
        <v>44054</v>
      </c>
      <c r="B474" s="53">
        <v>248113</v>
      </c>
      <c r="C474" s="53">
        <v>43464</v>
      </c>
      <c r="D474" s="35">
        <f t="shared" ref="D474:D510" si="50">IF(B474&gt;minIMSM,B474,"")</f>
        <v>248113</v>
      </c>
      <c r="E474" s="35">
        <f t="shared" ref="E474:E510" ca="1" si="51">IF(OR(A474=$A$11,A474=""),"",IF(AND(A473-A474=1,A474-A475=1),D474,""))</f>
        <v>248113</v>
      </c>
      <c r="F474" s="35" t="str">
        <f ca="1">IF(ISERROR(MATCH($A474,Calendar!$A$2:$A$2598,0)),"",
IF(VLOOKUP(A474,Calendar!$A$2:$D$2598,3)=0,"",
IF(ISERROR(AVERAGE(OFFSET(E475,0,0,window_size,1))),
IF(COUNTBLANK(OFFSET(E475,0,0,window_size_max-1))=window_size_max-1,"",MAX(OFFSET(D475,0,0,window_size_max-1))),
VLOOKUP(A474,Calendar!$A$2:$D$2598,3)*AVERAGE(OFFSET(E475,0,0,window_size,1))+MAX(OFFSET(D475,0,0,window_size_max-1)))))</f>
        <v/>
      </c>
      <c r="G474" s="35">
        <f t="shared" ca="1" si="46"/>
        <v>43464</v>
      </c>
      <c r="H474" s="35">
        <f t="shared" ca="1" si="47"/>
        <v>274291.25714285712</v>
      </c>
      <c r="I474" s="35">
        <v>143592.59332689468</v>
      </c>
      <c r="J474" s="44">
        <v>35</v>
      </c>
      <c r="K474" s="35">
        <v>165122.30365594532</v>
      </c>
      <c r="L474" s="35">
        <f t="shared" ca="1" si="49"/>
        <v>753145.93774509849</v>
      </c>
      <c r="M474" s="35">
        <f t="shared" ca="1" si="48"/>
        <v>977760.1</v>
      </c>
      <c r="N474" s="35">
        <f ca="1">IF(VLOOKUP(A474,Calendar!A:E,5,FALSE)=0,"",IF(ISERROR(O474),minIMSM+add_margin,CEILING(MAX(OFFSET(M474,O474,0),OFFSET(L474,O474,0),minIMSM)+add_margin,roundto)))</f>
        <v>1030000</v>
      </c>
      <c r="O474" s="14">
        <f ca="1">IF(INDIRECT("Calendar!E"&amp;MATCH($A474,Calendar!A:A,0)-1),0,IF(INDIRECT("Calendar!E"&amp;MATCH($A474,Calendar!A:A,0)-2),1,2))</f>
        <v>0</v>
      </c>
    </row>
    <row r="475" spans="1:15" x14ac:dyDescent="0.25">
      <c r="A475" s="3">
        <v>44053</v>
      </c>
      <c r="B475" s="53">
        <v>180242</v>
      </c>
      <c r="C475" s="53">
        <v>143409</v>
      </c>
      <c r="D475" s="35">
        <f t="shared" si="50"/>
        <v>180242</v>
      </c>
      <c r="E475" s="35" t="str">
        <f t="shared" ca="1" si="51"/>
        <v/>
      </c>
      <c r="F475" s="35" t="str">
        <f ca="1">IF(ISERROR(MATCH($A475,Calendar!$A$2:$A$2598,0)),"",
IF(VLOOKUP(A475,Calendar!$A$2:$D$2598,3)=0,"",
IF(ISERROR(AVERAGE(OFFSET(E476,0,0,window_size,1))),
IF(COUNTBLANK(OFFSET(E476,0,0,window_size_max-1))=window_size_max-1,"",MAX(OFFSET(D476,0,0,window_size_max-1))),
VLOOKUP(A475,Calendar!$A$2:$D$2598,3)*AVERAGE(OFFSET(E476,0,0,window_size,1))+MAX(OFFSET(D476,0,0,window_size_max-1)))))</f>
        <v/>
      </c>
      <c r="G475" s="35">
        <f t="shared" ca="1" si="46"/>
        <v>143409</v>
      </c>
      <c r="H475" s="35">
        <f t="shared" ca="1" si="47"/>
        <v>274634.4705882353</v>
      </c>
      <c r="I475" s="35">
        <v>145613.99732572644</v>
      </c>
      <c r="J475" s="44">
        <v>34</v>
      </c>
      <c r="K475" s="35">
        <v>167759.19326980307</v>
      </c>
      <c r="L475" s="35">
        <f t="shared" ca="1" si="49"/>
        <v>761136.13107066415</v>
      </c>
      <c r="M475" s="35">
        <f t="shared" ca="1" si="48"/>
        <v>977760.1</v>
      </c>
      <c r="N475" s="35">
        <f ca="1">IF(VLOOKUP(A475,Calendar!A:E,5,FALSE)=0,"",IF(ISERROR(O475),minIMSM+add_margin,CEILING(MAX(OFFSET(M475,O475,0),OFFSET(L475,O475,0),minIMSM)+add_margin,roundto)))</f>
        <v>1030000</v>
      </c>
      <c r="O475" s="14">
        <f ca="1">IF(INDIRECT("Calendar!E"&amp;MATCH($A475,Calendar!A:A,0)-1),0,IF(INDIRECT("Calendar!E"&amp;MATCH($A475,Calendar!A:A,0)-2),1,2))</f>
        <v>0</v>
      </c>
    </row>
    <row r="476" spans="1:15" x14ac:dyDescent="0.25">
      <c r="A476" s="3">
        <v>44050</v>
      </c>
      <c r="B476" s="53">
        <v>278204</v>
      </c>
      <c r="C476" s="53">
        <v>158991</v>
      </c>
      <c r="D476" s="35">
        <f t="shared" si="50"/>
        <v>278204</v>
      </c>
      <c r="E476" s="35" t="str">
        <f t="shared" ca="1" si="51"/>
        <v/>
      </c>
      <c r="F476" s="35" t="str">
        <f ca="1">IF(ISERROR(MATCH($A476,Calendar!$A$2:$A$2598,0)),"",
IF(VLOOKUP(A476,Calendar!$A$2:$D$2598,3)=0,"",
IF(ISERROR(AVERAGE(OFFSET(E477,0,0,window_size,1))),
IF(COUNTBLANK(OFFSET(E477,0,0,window_size_max-1))=window_size_max-1,"",MAX(OFFSET(D477,0,0,window_size_max-1))),
VLOOKUP(A476,Calendar!$A$2:$D$2598,3)*AVERAGE(OFFSET(E477,0,0,window_size,1))+MAX(OFFSET(D477,0,0,window_size_max-1)))))</f>
        <v/>
      </c>
      <c r="G476" s="35">
        <f t="shared" ca="1" si="46"/>
        <v>158991</v>
      </c>
      <c r="H476" s="35">
        <f t="shared" ca="1" si="47"/>
        <v>273582.15151515149</v>
      </c>
      <c r="I476" s="35">
        <v>153152.9989876464</v>
      </c>
      <c r="J476" s="44">
        <v>33</v>
      </c>
      <c r="K476" s="35">
        <v>176724.66511293207</v>
      </c>
      <c r="L476" s="35">
        <f t="shared" ca="1" si="49"/>
        <v>786083.68034265446</v>
      </c>
      <c r="M476" s="35">
        <f t="shared" ca="1" si="48"/>
        <v>977760.1</v>
      </c>
      <c r="N476" s="35">
        <f ca="1">IF(VLOOKUP(A476,Calendar!A:E,5,FALSE)=0,"",IF(ISERROR(O476),minIMSM+add_margin,CEILING(MAX(OFFSET(M476,O476,0),OFFSET(L476,O476,0),minIMSM)+add_margin,roundto)))</f>
        <v>1030000</v>
      </c>
      <c r="O476" s="14">
        <f ca="1">IF(INDIRECT("Calendar!E"&amp;MATCH($A476,Calendar!A:A,0)-1),0,IF(INDIRECT("Calendar!E"&amp;MATCH($A476,Calendar!A:A,0)-2),1,2))</f>
        <v>0</v>
      </c>
    </row>
    <row r="477" spans="1:15" x14ac:dyDescent="0.25">
      <c r="A477" s="3">
        <v>44049</v>
      </c>
      <c r="B477" s="53">
        <v>163326</v>
      </c>
      <c r="C477" s="53">
        <v>12956</v>
      </c>
      <c r="D477" s="35">
        <f t="shared" si="50"/>
        <v>163326</v>
      </c>
      <c r="E477" s="35">
        <f t="shared" ca="1" si="51"/>
        <v>163326</v>
      </c>
      <c r="F477" s="35" t="str">
        <f ca="1">IF(ISERROR(MATCH($A477,Calendar!$A$2:$A$2598,0)),"",
IF(VLOOKUP(A477,Calendar!$A$2:$D$2598,3)=0,"",
IF(ISERROR(AVERAGE(OFFSET(E478,0,0,window_size,1))),
IF(COUNTBLANK(OFFSET(E478,0,0,window_size_max-1))=window_size_max-1,"",MAX(OFFSET(D478,0,0,window_size_max-1))),
VLOOKUP(A477,Calendar!$A$2:$D$2598,3)*AVERAGE(OFFSET(E478,0,0,window_size,1))+MAX(OFFSET(D478,0,0,window_size_max-1)))))</f>
        <v/>
      </c>
      <c r="G477" s="35">
        <f t="shared" ca="1" si="46"/>
        <v>12956</v>
      </c>
      <c r="H477" s="35">
        <f t="shared" ca="1" si="47"/>
        <v>279499.125</v>
      </c>
      <c r="I477" s="35">
        <v>149143.8685654529</v>
      </c>
      <c r="J477" s="44">
        <v>32</v>
      </c>
      <c r="K477" s="35">
        <v>172434.85404009101</v>
      </c>
      <c r="L477" s="35">
        <f t="shared" ca="1" si="49"/>
        <v>779560.20171626389</v>
      </c>
      <c r="M477" s="35">
        <f t="shared" ca="1" si="48"/>
        <v>977760.1</v>
      </c>
      <c r="N477" s="35">
        <f ca="1">IF(VLOOKUP(A477,Calendar!A:E,5,FALSE)=0,"",IF(ISERROR(O477),minIMSM+add_margin,CEILING(MAX(OFFSET(M477,O477,0),OFFSET(L477,O477,0),minIMSM)+add_margin,roundto)))</f>
        <v>1030000</v>
      </c>
      <c r="O477" s="14">
        <f ca="1">IF(INDIRECT("Calendar!E"&amp;MATCH($A477,Calendar!A:A,0)-1),0,IF(INDIRECT("Calendar!E"&amp;MATCH($A477,Calendar!A:A,0)-2),1,2))</f>
        <v>0</v>
      </c>
    </row>
    <row r="478" spans="1:15" x14ac:dyDescent="0.25">
      <c r="A478" s="3">
        <v>44048</v>
      </c>
      <c r="B478" s="53">
        <v>234111</v>
      </c>
      <c r="C478" s="53">
        <v>162828</v>
      </c>
      <c r="D478" s="35">
        <f t="shared" si="50"/>
        <v>234111</v>
      </c>
      <c r="E478" s="35">
        <f t="shared" ca="1" si="51"/>
        <v>234111</v>
      </c>
      <c r="F478" s="35" t="str">
        <f ca="1">IF(ISERROR(MATCH($A478,Calendar!$A$2:$A$2598,0)),"",
IF(VLOOKUP(A478,Calendar!$A$2:$D$2598,3)=0,"",
IF(ISERROR(AVERAGE(OFFSET(E479,0,0,window_size,1))),
IF(COUNTBLANK(OFFSET(E479,0,0,window_size_max-1))=window_size_max-1,"",MAX(OFFSET(D479,0,0,window_size_max-1))),
VLOOKUP(A478,Calendar!$A$2:$D$2598,3)*AVERAGE(OFFSET(E479,0,0,window_size,1))+MAX(OFFSET(D479,0,0,window_size_max-1)))))</f>
        <v/>
      </c>
      <c r="G478" s="35">
        <f t="shared" ca="1" si="46"/>
        <v>162828</v>
      </c>
      <c r="H478" s="35">
        <f t="shared" ca="1" si="47"/>
        <v>277771</v>
      </c>
      <c r="I478" s="35">
        <v>157518.76927039147</v>
      </c>
      <c r="J478" s="44">
        <v>31</v>
      </c>
      <c r="K478" s="35">
        <v>182588.12409959195</v>
      </c>
      <c r="L478" s="35">
        <f t="shared" ca="1" si="49"/>
        <v>807276.55988881667</v>
      </c>
      <c r="M478" s="35">
        <f t="shared" ca="1" si="48"/>
        <v>977760.1</v>
      </c>
      <c r="N478" s="35">
        <f ca="1">IF(VLOOKUP(A478,Calendar!A:E,5,FALSE)=0,"",IF(ISERROR(O478),minIMSM+add_margin,CEILING(MAX(OFFSET(M478,O478,0),OFFSET(L478,O478,0),minIMSM)+add_margin,roundto)))</f>
        <v>1030000</v>
      </c>
      <c r="O478" s="14">
        <f ca="1">IF(INDIRECT("Calendar!E"&amp;MATCH($A478,Calendar!A:A,0)-1),0,IF(INDIRECT("Calendar!E"&amp;MATCH($A478,Calendar!A:A,0)-2),1,2))</f>
        <v>0</v>
      </c>
    </row>
    <row r="479" spans="1:15" x14ac:dyDescent="0.25">
      <c r="A479" s="3">
        <v>44047</v>
      </c>
      <c r="B479" s="53">
        <v>186412</v>
      </c>
      <c r="C479" s="53">
        <v>16169</v>
      </c>
      <c r="D479" s="35">
        <f t="shared" si="50"/>
        <v>186412</v>
      </c>
      <c r="E479" s="35">
        <f t="shared" ca="1" si="51"/>
        <v>186412</v>
      </c>
      <c r="F479" s="35" t="str">
        <f ca="1">IF(ISERROR(MATCH($A479,Calendar!$A$2:$A$2598,0)),"",
IF(VLOOKUP(A479,Calendar!$A$2:$D$2598,3)=0,"",
IF(ISERROR(AVERAGE(OFFSET(E480,0,0,window_size,1))),
IF(COUNTBLANK(OFFSET(E480,0,0,window_size_max-1))=window_size_max-1,"",MAX(OFFSET(D480,0,0,window_size_max-1))),
VLOOKUP(A479,Calendar!$A$2:$D$2598,3)*AVERAGE(OFFSET(E480,0,0,window_size,1))+MAX(OFFSET(D480,0,0,window_size_max-1)))))</f>
        <v/>
      </c>
      <c r="G479" s="35">
        <f t="shared" ca="1" si="46"/>
        <v>16169</v>
      </c>
      <c r="H479" s="35">
        <f t="shared" ca="1" si="47"/>
        <v>284686.40000000002</v>
      </c>
      <c r="I479" s="35">
        <v>155422.64649002775</v>
      </c>
      <c r="J479" s="44">
        <v>30</v>
      </c>
      <c r="K479" s="35">
        <v>180511.29271294392</v>
      </c>
      <c r="L479" s="35">
        <f t="shared" ca="1" si="49"/>
        <v>808169.14886753738</v>
      </c>
      <c r="M479" s="35">
        <f t="shared" ca="1" si="48"/>
        <v>1033134.2</v>
      </c>
      <c r="N479" s="35">
        <f ca="1">IF(VLOOKUP(A479,Calendar!A:E,5,FALSE)=0,"",IF(ISERROR(O479),minIMSM+add_margin,CEILING(MAX(OFFSET(M479,O479,0),OFFSET(L479,O479,0),minIMSM)+add_margin,roundto)))</f>
        <v>1090000</v>
      </c>
      <c r="O479" s="14">
        <f ca="1">IF(INDIRECT("Calendar!E"&amp;MATCH($A479,Calendar!A:A,0)-1),0,IF(INDIRECT("Calendar!E"&amp;MATCH($A479,Calendar!A:A,0)-2),1,2))</f>
        <v>0</v>
      </c>
    </row>
    <row r="480" spans="1:15" x14ac:dyDescent="0.25">
      <c r="A480" s="3">
        <v>44046</v>
      </c>
      <c r="B480" s="53">
        <v>61330</v>
      </c>
      <c r="C480" s="53">
        <v>7190</v>
      </c>
      <c r="D480" s="35">
        <f t="shared" si="50"/>
        <v>61330</v>
      </c>
      <c r="E480" s="35" t="str">
        <f t="shared" ca="1" si="51"/>
        <v/>
      </c>
      <c r="F480" s="35" t="str">
        <f ca="1">IF(ISERROR(MATCH($A480,Calendar!$A$2:$A$2598,0)),"",
IF(VLOOKUP(A480,Calendar!$A$2:$D$2598,3)=0,"",
IF(ISERROR(AVERAGE(OFFSET(E481,0,0,window_size,1))),
IF(COUNTBLANK(OFFSET(E481,0,0,window_size_max-1))=window_size_max-1,"",MAX(OFFSET(D481,0,0,window_size_max-1))),
VLOOKUP(A480,Calendar!$A$2:$D$2598,3)*AVERAGE(OFFSET(E481,0,0,window_size,1))+MAX(OFFSET(D481,0,0,window_size_max-1)))))</f>
        <v/>
      </c>
      <c r="G480" s="35">
        <f t="shared" ca="1" si="46"/>
        <v>7190</v>
      </c>
      <c r="H480" s="35">
        <f t="shared" ca="1" si="47"/>
        <v>292630.62068965519</v>
      </c>
      <c r="I480" s="35">
        <v>150594.87443436633</v>
      </c>
      <c r="J480" s="44">
        <v>29</v>
      </c>
      <c r="K480" s="35">
        <v>175317.24731812978</v>
      </c>
      <c r="L480" s="35">
        <f t="shared" ca="1" si="49"/>
        <v>801050.6379122315</v>
      </c>
      <c r="M480" s="35">
        <f t="shared" ca="1" si="48"/>
        <v>1033134.2</v>
      </c>
      <c r="N480" s="35">
        <f ca="1">IF(VLOOKUP(A480,Calendar!A:E,5,FALSE)=0,"",IF(ISERROR(O480),minIMSM+add_margin,CEILING(MAX(OFFSET(M480,O480,0),OFFSET(L480,O480,0),minIMSM)+add_margin,roundto)))</f>
        <v>1090000</v>
      </c>
      <c r="O480" s="14">
        <f ca="1">IF(INDIRECT("Calendar!E"&amp;MATCH($A480,Calendar!A:A,0)-1),0,IF(INDIRECT("Calendar!E"&amp;MATCH($A480,Calendar!A:A,0)-2),1,2))</f>
        <v>0</v>
      </c>
    </row>
    <row r="481" spans="1:15" x14ac:dyDescent="0.25">
      <c r="A481" s="3">
        <v>44043</v>
      </c>
      <c r="B481" s="53">
        <v>138733</v>
      </c>
      <c r="C481" s="53">
        <v>91619</v>
      </c>
      <c r="D481" s="35">
        <f t="shared" si="50"/>
        <v>138733</v>
      </c>
      <c r="E481" s="35" t="str">
        <f t="shared" ca="1" si="51"/>
        <v/>
      </c>
      <c r="F481" s="35" t="str">
        <f ca="1">IF(ISERROR(MATCH($A481,Calendar!$A$2:$A$2598,0)),"",
IF(VLOOKUP(A481,Calendar!$A$2:$D$2598,3)=0,"",
IF(ISERROR(AVERAGE(OFFSET(E482,0,0,window_size,1))),
IF(COUNTBLANK(OFFSET(E482,0,0,window_size_max-1))=window_size_max-1,"",MAX(OFFSET(D482,0,0,window_size_max-1))),
VLOOKUP(A481,Calendar!$A$2:$D$2598,3)*AVERAGE(OFFSET(E482,0,0,window_size,1))+MAX(OFFSET(D482,0,0,window_size_max-1)))))</f>
        <v/>
      </c>
      <c r="G481" s="35">
        <f t="shared" ca="1" si="46"/>
        <v>91619</v>
      </c>
      <c r="H481" s="35">
        <f t="shared" ca="1" si="47"/>
        <v>308577.85185185185</v>
      </c>
      <c r="I481" s="35">
        <v>143010.88524858453</v>
      </c>
      <c r="J481" s="44">
        <v>27</v>
      </c>
      <c r="K481" s="35">
        <v>167256.37556277085</v>
      </c>
      <c r="L481" s="35">
        <f t="shared" ca="1" si="49"/>
        <v>793621.3409838872</v>
      </c>
      <c r="M481" s="35">
        <f t="shared" ca="1" si="48"/>
        <v>1033134.2</v>
      </c>
      <c r="N481" s="35">
        <f ca="1">IF(VLOOKUP(A481,Calendar!A:E,5,FALSE)=0,"",IF(ISERROR(O481),minIMSM+add_margin,CEILING(MAX(OFFSET(M481,O481,0),OFFSET(L481,O481,0),minIMSM)+add_margin,roundto)))</f>
        <v>1090000</v>
      </c>
      <c r="O481" s="14">
        <f ca="1">IF(INDIRECT("Calendar!E"&amp;MATCH($A481,Calendar!A:A,0)-1),0,IF(INDIRECT("Calendar!E"&amp;MATCH($A481,Calendar!A:A,0)-2),1,2))</f>
        <v>0</v>
      </c>
    </row>
    <row r="482" spans="1:15" x14ac:dyDescent="0.25">
      <c r="A482" s="3">
        <v>44042</v>
      </c>
      <c r="B482" s="53">
        <v>63067</v>
      </c>
      <c r="C482" s="53">
        <v>-42250</v>
      </c>
      <c r="D482" s="35">
        <f t="shared" si="50"/>
        <v>63067</v>
      </c>
      <c r="E482" s="35">
        <f t="shared" ca="1" si="51"/>
        <v>63067</v>
      </c>
      <c r="F482" s="35" t="str">
        <f ca="1">IF(ISERROR(MATCH($A482,Calendar!$A$2:$A$2598,0)),"",
IF(VLOOKUP(A482,Calendar!$A$2:$D$2598,3)=0,"",
IF(ISERROR(AVERAGE(OFFSET(E483,0,0,window_size,1))),
IF(COUNTBLANK(OFFSET(E483,0,0,window_size_max-1))=window_size_max-1,"",MAX(OFFSET(D483,0,0,window_size_max-1))),
VLOOKUP(A482,Calendar!$A$2:$D$2598,3)*AVERAGE(OFFSET(E483,0,0,window_size,1))+MAX(OFFSET(D483,0,0,window_size_max-1)))))</f>
        <v/>
      </c>
      <c r="G482" s="35" t="str">
        <f t="shared" ca="1" si="46"/>
        <v/>
      </c>
      <c r="H482" s="35">
        <f t="shared" ca="1" si="47"/>
        <v>310129.33333333331</v>
      </c>
      <c r="I482" s="35">
        <v>142026.95883172346</v>
      </c>
      <c r="J482" s="44">
        <v>27</v>
      </c>
      <c r="K482" s="35">
        <v>166105.63821841704</v>
      </c>
      <c r="L482" s="35">
        <f t="shared" ca="1" si="49"/>
        <v>791835.68416674272</v>
      </c>
      <c r="M482" s="35">
        <f t="shared" ca="1" si="48"/>
        <v>1033134.2</v>
      </c>
      <c r="N482" s="35">
        <f ca="1">IF(VLOOKUP(A482,Calendar!A:E,5,FALSE)=0,"",IF(ISERROR(O482),minIMSM+add_margin,CEILING(MAX(OFFSET(M482,O482,0),OFFSET(L482,O482,0),minIMSM)+add_margin,roundto)))</f>
        <v>1090000</v>
      </c>
      <c r="O482" s="14">
        <f ca="1">IF(INDIRECT("Calendar!E"&amp;MATCH($A482,Calendar!A:A,0)-1),0,IF(INDIRECT("Calendar!E"&amp;MATCH($A482,Calendar!A:A,0)-2),1,2))</f>
        <v>0</v>
      </c>
    </row>
    <row r="483" spans="1:15" x14ac:dyDescent="0.25">
      <c r="A483" s="3">
        <v>44041</v>
      </c>
      <c r="B483" s="53">
        <v>207162</v>
      </c>
      <c r="C483" s="53">
        <v>249052</v>
      </c>
      <c r="D483" s="35">
        <f t="shared" si="50"/>
        <v>207162</v>
      </c>
      <c r="E483" s="35">
        <f t="shared" ca="1" si="51"/>
        <v>207162</v>
      </c>
      <c r="F483" s="35" t="str">
        <f ca="1">IF(ISERROR(MATCH($A483,Calendar!$A$2:$A$2598,0)),"",
IF(VLOOKUP(A483,Calendar!$A$2:$D$2598,3)=0,"",
IF(ISERROR(AVERAGE(OFFSET(E484,0,0,window_size,1))),
IF(COUNTBLANK(OFFSET(E484,0,0,window_size_max-1))=window_size_max-1,"",MAX(OFFSET(D484,0,0,window_size_max-1))),
VLOOKUP(A483,Calendar!$A$2:$D$2598,3)*AVERAGE(OFFSET(E484,0,0,window_size,1))+MAX(OFFSET(D484,0,0,window_size_max-1)))))</f>
        <v/>
      </c>
      <c r="G483" s="35">
        <f t="shared" ca="1" si="46"/>
        <v>249052</v>
      </c>
      <c r="H483" s="35">
        <f t="shared" ca="1" si="47"/>
        <v>304320.84615384613</v>
      </c>
      <c r="I483" s="35">
        <v>142450.427229511</v>
      </c>
      <c r="J483" s="44">
        <v>26</v>
      </c>
      <c r="K483" s="35">
        <v>167111.44266445751</v>
      </c>
      <c r="L483" s="35">
        <f t="shared" ca="1" si="49"/>
        <v>788944.02988077293</v>
      </c>
      <c r="M483" s="35">
        <f t="shared" ca="1" si="48"/>
        <v>1033134.2</v>
      </c>
      <c r="N483" s="35">
        <f ca="1">IF(VLOOKUP(A483,Calendar!A:E,5,FALSE)=0,"",IF(ISERROR(O483),minIMSM+add_margin,CEILING(MAX(OFFSET(M483,O483,0),OFFSET(L483,O483,0),minIMSM)+add_margin,roundto)))</f>
        <v>1090000</v>
      </c>
      <c r="O483" s="14">
        <f ca="1">IF(INDIRECT("Calendar!E"&amp;MATCH($A483,Calendar!A:A,0)-1),0,IF(INDIRECT("Calendar!E"&amp;MATCH($A483,Calendar!A:A,0)-2),1,2))</f>
        <v>0</v>
      </c>
    </row>
    <row r="484" spans="1:15" x14ac:dyDescent="0.25">
      <c r="A484" s="3">
        <v>44040</v>
      </c>
      <c r="B484" s="53">
        <v>445315</v>
      </c>
      <c r="C484" s="53">
        <v>233217</v>
      </c>
      <c r="D484" s="35">
        <f t="shared" si="50"/>
        <v>445315</v>
      </c>
      <c r="E484" s="35">
        <f t="shared" ca="1" si="51"/>
        <v>445315</v>
      </c>
      <c r="F484" s="35" t="str">
        <f ca="1">IF(ISERROR(MATCH($A484,Calendar!$A$2:$A$2598,0)),"",
IF(VLOOKUP(A484,Calendar!$A$2:$D$2598,3)=0,"",
IF(ISERROR(AVERAGE(OFFSET(E485,0,0,window_size,1))),
IF(COUNTBLANK(OFFSET(E485,0,0,window_size_max-1))=window_size_max-1,"",MAX(OFFSET(D485,0,0,window_size_max-1))),
VLOOKUP(A484,Calendar!$A$2:$D$2598,3)*AVERAGE(OFFSET(E485,0,0,window_size,1))+MAX(OFFSET(D485,0,0,window_size_max-1)))))</f>
        <v/>
      </c>
      <c r="G484" s="35">
        <f t="shared" ca="1" si="46"/>
        <v>233217</v>
      </c>
      <c r="H484" s="35">
        <f t="shared" ca="1" si="47"/>
        <v>306135.67999999999</v>
      </c>
      <c r="I484" s="35">
        <v>145454.70536276681</v>
      </c>
      <c r="J484" s="44">
        <v>25</v>
      </c>
      <c r="K484" s="35">
        <v>171130.64928266514</v>
      </c>
      <c r="L484" s="35">
        <f t="shared" ca="1" si="49"/>
        <v>802414.56291972892</v>
      </c>
      <c r="M484" s="35">
        <f t="shared" ca="1" si="48"/>
        <v>1033134.2</v>
      </c>
      <c r="N484" s="35">
        <f ca="1">IF(VLOOKUP(A484,Calendar!A:E,5,FALSE)=0,"",IF(ISERROR(O484),minIMSM+add_margin,CEILING(MAX(OFFSET(M484,O484,0),OFFSET(L484,O484,0),minIMSM)+add_margin,roundto)))</f>
        <v>1090000</v>
      </c>
      <c r="O484" s="14">
        <f ca="1">IF(INDIRECT("Calendar!E"&amp;MATCH($A484,Calendar!A:A,0)-1),0,IF(INDIRECT("Calendar!E"&amp;MATCH($A484,Calendar!A:A,0)-2),1,2))</f>
        <v>0</v>
      </c>
    </row>
    <row r="485" spans="1:15" x14ac:dyDescent="0.25">
      <c r="A485" s="3">
        <v>44039</v>
      </c>
      <c r="B485" s="53">
        <v>245301</v>
      </c>
      <c r="C485" s="53">
        <v>219568</v>
      </c>
      <c r="D485" s="35">
        <f t="shared" si="50"/>
        <v>245301</v>
      </c>
      <c r="E485" s="35" t="str">
        <f t="shared" ca="1" si="51"/>
        <v/>
      </c>
      <c r="F485" s="35" t="str">
        <f ca="1">IF(ISERROR(MATCH($A485,Calendar!$A$2:$A$2598,0)),"",
IF(VLOOKUP(A485,Calendar!$A$2:$D$2598,3)=0,"",
IF(ISERROR(AVERAGE(OFFSET(E486,0,0,window_size,1))),
IF(COUNTBLANK(OFFSET(E486,0,0,window_size_max-1))=window_size_max-1,"",MAX(OFFSET(D486,0,0,window_size_max-1))),
VLOOKUP(A485,Calendar!$A$2:$D$2598,3)*AVERAGE(OFFSET(E486,0,0,window_size,1))+MAX(OFFSET(D486,0,0,window_size_max-1)))))</f>
        <v/>
      </c>
      <c r="G485" s="35">
        <f t="shared" ca="1" si="46"/>
        <v>219568</v>
      </c>
      <c r="H485" s="35">
        <f t="shared" ca="1" si="47"/>
        <v>305808.66666666669</v>
      </c>
      <c r="I485" s="35">
        <v>148126.59196098128</v>
      </c>
      <c r="J485" s="44">
        <v>24</v>
      </c>
      <c r="K485" s="35">
        <v>174792.54839456631</v>
      </c>
      <c r="L485" s="35">
        <f t="shared" ca="1" si="49"/>
        <v>812707.05701090896</v>
      </c>
      <c r="M485" s="35">
        <f t="shared" ca="1" si="48"/>
        <v>1033134.2</v>
      </c>
      <c r="N485" s="35">
        <f ca="1">IF(VLOOKUP(A485,Calendar!A:E,5,FALSE)=0,"",IF(ISERROR(O485),minIMSM+add_margin,CEILING(MAX(OFFSET(M485,O485,0),OFFSET(L485,O485,0),minIMSM)+add_margin,roundto)))</f>
        <v>1090000</v>
      </c>
      <c r="O485" s="14">
        <f ca="1">IF(INDIRECT("Calendar!E"&amp;MATCH($A485,Calendar!A:A,0)-1),0,IF(INDIRECT("Calendar!E"&amp;MATCH($A485,Calendar!A:A,0)-2),1,2))</f>
        <v>0</v>
      </c>
    </row>
    <row r="486" spans="1:15" x14ac:dyDescent="0.25">
      <c r="A486" s="3">
        <v>44036</v>
      </c>
      <c r="B486" s="53">
        <v>337195</v>
      </c>
      <c r="C486" s="53">
        <v>242779</v>
      </c>
      <c r="D486" s="35">
        <f t="shared" si="50"/>
        <v>337195</v>
      </c>
      <c r="E486" s="35" t="str">
        <f t="shared" ca="1" si="51"/>
        <v/>
      </c>
      <c r="F486" s="35" t="str">
        <f ca="1">IF(ISERROR(MATCH($A486,Calendar!$A$2:$A$2598,0)),"",
IF(VLOOKUP(A486,Calendar!$A$2:$D$2598,3)=0,"",
IF(ISERROR(AVERAGE(OFFSET(E487,0,0,window_size,1))),
IF(COUNTBLANK(OFFSET(E487,0,0,window_size_max-1))=window_size_max-1,"",MAX(OFFSET(D487,0,0,window_size_max-1))),
VLOOKUP(A486,Calendar!$A$2:$D$2598,3)*AVERAGE(OFFSET(E487,0,0,window_size,1))+MAX(OFFSET(D487,0,0,window_size_max-1)))))</f>
        <v/>
      </c>
      <c r="G486" s="35">
        <f t="shared" ca="1" si="46"/>
        <v>242779</v>
      </c>
      <c r="H486" s="35">
        <f t="shared" ca="1" si="47"/>
        <v>302192.95652173914</v>
      </c>
      <c r="I486" s="35">
        <v>155038.37236955788</v>
      </c>
      <c r="J486" s="44">
        <v>23</v>
      </c>
      <c r="K486" s="35">
        <v>183576.5506553803</v>
      </c>
      <c r="L486" s="35">
        <f t="shared" ca="1" si="49"/>
        <v>834564.95342234196</v>
      </c>
      <c r="M486" s="35">
        <f t="shared" ca="1" si="48"/>
        <v>1033134.2</v>
      </c>
      <c r="N486" s="35">
        <f ca="1">IF(VLOOKUP(A486,Calendar!A:E,5,FALSE)=0,"",IF(ISERROR(O486),minIMSM+add_margin,CEILING(MAX(OFFSET(M486,O486,0),OFFSET(L486,O486,0),minIMSM)+add_margin,roundto)))</f>
        <v>1090000</v>
      </c>
      <c r="O486" s="14">
        <f ca="1">IF(INDIRECT("Calendar!E"&amp;MATCH($A486,Calendar!A:A,0)-1),0,IF(INDIRECT("Calendar!E"&amp;MATCH($A486,Calendar!A:A,0)-2),1,2))</f>
        <v>0</v>
      </c>
    </row>
    <row r="487" spans="1:15" x14ac:dyDescent="0.25">
      <c r="A487" s="3">
        <v>44035</v>
      </c>
      <c r="B487" s="53">
        <v>290560</v>
      </c>
      <c r="C487" s="53">
        <v>144369</v>
      </c>
      <c r="D487" s="35">
        <f t="shared" si="50"/>
        <v>290560</v>
      </c>
      <c r="E487" s="35">
        <f t="shared" ca="1" si="51"/>
        <v>290560</v>
      </c>
      <c r="F487" s="35" t="str">
        <f ca="1">IF(ISERROR(MATCH($A487,Calendar!$A$2:$A$2598,0)),"",
IF(VLOOKUP(A487,Calendar!$A$2:$D$2598,3)=0,"",
IF(ISERROR(AVERAGE(OFFSET(E488,0,0,window_size,1))),
IF(COUNTBLANK(OFFSET(E488,0,0,window_size_max-1))=window_size_max-1,"",MAX(OFFSET(D488,0,0,window_size_max-1))),
VLOOKUP(A487,Calendar!$A$2:$D$2598,3)*AVERAGE(OFFSET(E488,0,0,window_size,1))+MAX(OFFSET(D488,0,0,window_size_max-1)))))</f>
        <v/>
      </c>
      <c r="G487" s="35">
        <f t="shared" ca="1" si="46"/>
        <v>144369</v>
      </c>
      <c r="H487" s="35">
        <f t="shared" ca="1" si="47"/>
        <v>306224.72727272729</v>
      </c>
      <c r="I487" s="35">
        <v>149455.58562323771</v>
      </c>
      <c r="J487" s="44">
        <v>22</v>
      </c>
      <c r="K487" s="35">
        <v>177574.16068395067</v>
      </c>
      <c r="L487" s="35">
        <f t="shared" ca="1" si="49"/>
        <v>821189.7932561842</v>
      </c>
      <c r="M487" s="35">
        <f t="shared" ca="1" si="48"/>
        <v>1033134.2</v>
      </c>
      <c r="N487" s="35">
        <f ca="1">IF(VLOOKUP(A487,Calendar!A:E,5,FALSE)=0,"",IF(ISERROR(O487),minIMSM+add_margin,CEILING(MAX(OFFSET(M487,O487,0),OFFSET(L487,O487,0),minIMSM)+add_margin,roundto)))</f>
        <v>1090000</v>
      </c>
      <c r="O487" s="14">
        <f ca="1">IF(INDIRECT("Calendar!E"&amp;MATCH($A487,Calendar!A:A,0)-1),0,IF(INDIRECT("Calendar!E"&amp;MATCH($A487,Calendar!A:A,0)-2),1,2))</f>
        <v>0</v>
      </c>
    </row>
    <row r="488" spans="1:15" x14ac:dyDescent="0.25">
      <c r="A488" s="3">
        <v>44034</v>
      </c>
      <c r="B488" s="53">
        <v>575153</v>
      </c>
      <c r="C488" s="53">
        <v>506028</v>
      </c>
      <c r="D488" s="35">
        <f t="shared" si="50"/>
        <v>575153</v>
      </c>
      <c r="E488" s="35">
        <f t="shared" ca="1" si="51"/>
        <v>575153</v>
      </c>
      <c r="F488" s="35" t="str">
        <f ca="1">IF(ISERROR(MATCH($A488,Calendar!$A$2:$A$2598,0)),"",
IF(VLOOKUP(A488,Calendar!$A$2:$D$2598,3)=0,"",
IF(ISERROR(AVERAGE(OFFSET(E489,0,0,window_size,1))),
IF(COUNTBLANK(OFFSET(E489,0,0,window_size_max-1))=window_size_max-1,"",MAX(OFFSET(D489,0,0,window_size_max-1))),
VLOOKUP(A488,Calendar!$A$2:$D$2598,3)*AVERAGE(OFFSET(E489,0,0,window_size,1))+MAX(OFFSET(D489,0,0,window_size_max-1)))))</f>
        <v/>
      </c>
      <c r="G488" s="35">
        <f t="shared" ca="1" si="46"/>
        <v>506028</v>
      </c>
      <c r="H488" s="35">
        <f t="shared" ca="1" si="47"/>
        <v>279364.90476190473</v>
      </c>
      <c r="I488" s="35">
        <v>153017.99358010053</v>
      </c>
      <c r="J488" s="44">
        <v>21</v>
      </c>
      <c r="K488" s="35">
        <v>182423.98251677057</v>
      </c>
      <c r="L488" s="35">
        <f t="shared" ca="1" si="49"/>
        <v>808394.45406053937</v>
      </c>
      <c r="M488" s="35">
        <f t="shared" ca="1" si="48"/>
        <v>1033134.2</v>
      </c>
      <c r="N488" s="35">
        <f ca="1">IF(VLOOKUP(A488,Calendar!A:E,5,FALSE)=0,"",IF(ISERROR(O488),minIMSM+add_margin,CEILING(MAX(OFFSET(M488,O488,0),OFFSET(L488,O488,0),minIMSM)+add_margin,roundto)))</f>
        <v>1090000</v>
      </c>
      <c r="O488" s="14">
        <f ca="1">IF(INDIRECT("Calendar!E"&amp;MATCH($A488,Calendar!A:A,0)-1),0,IF(INDIRECT("Calendar!E"&amp;MATCH($A488,Calendar!A:A,0)-2),1,2))</f>
        <v>0</v>
      </c>
    </row>
    <row r="489" spans="1:15" x14ac:dyDescent="0.25">
      <c r="A489" s="3">
        <v>44033</v>
      </c>
      <c r="B489" s="53">
        <v>408864</v>
      </c>
      <c r="C489" s="53">
        <v>44611</v>
      </c>
      <c r="D489" s="35">
        <f t="shared" si="50"/>
        <v>408864</v>
      </c>
      <c r="E489" s="35">
        <f t="shared" ca="1" si="51"/>
        <v>408864</v>
      </c>
      <c r="F489" s="35" t="str">
        <f ca="1">IF(ISERROR(MATCH($A489,Calendar!$A$2:$A$2598,0)),"",
IF(VLOOKUP(A489,Calendar!$A$2:$D$2598,3)=0,"",
IF(ISERROR(AVERAGE(OFFSET(E490,0,0,window_size,1))),
IF(COUNTBLANK(OFFSET(E490,0,0,window_size_max-1))=window_size_max-1,"",MAX(OFFSET(D490,0,0,window_size_max-1))),
VLOOKUP(A489,Calendar!$A$2:$D$2598,3)*AVERAGE(OFFSET(E490,0,0,window_size,1))+MAX(OFFSET(D490,0,0,window_size_max-1)))))</f>
        <v/>
      </c>
      <c r="G489" s="35">
        <f t="shared" ca="1" si="46"/>
        <v>44611</v>
      </c>
      <c r="H489" s="35">
        <f t="shared" ca="1" si="47"/>
        <v>290058.34999999998</v>
      </c>
      <c r="I489" s="35">
        <v>148369.91232962621</v>
      </c>
      <c r="J489" s="44">
        <v>20</v>
      </c>
      <c r="K489" s="35">
        <v>177603.20704619485</v>
      </c>
      <c r="L489" s="35">
        <f t="shared" ca="1" si="49"/>
        <v>805107.65043396503</v>
      </c>
      <c r="M489" s="35">
        <f t="shared" ca="1" si="48"/>
        <v>1033134.2</v>
      </c>
      <c r="N489" s="35">
        <f ca="1">IF(VLOOKUP(A489,Calendar!A:E,5,FALSE)=0,"",IF(ISERROR(O489),minIMSM+add_margin,CEILING(MAX(OFFSET(M489,O489,0),OFFSET(L489,O489,0),minIMSM)+add_margin,roundto)))</f>
        <v>1090000</v>
      </c>
      <c r="O489" s="14">
        <f ca="1">IF(INDIRECT("Calendar!E"&amp;MATCH($A489,Calendar!A:A,0)-1),0,IF(INDIRECT("Calendar!E"&amp;MATCH($A489,Calendar!A:A,0)-2),1,2))</f>
        <v>0</v>
      </c>
    </row>
    <row r="490" spans="1:15" x14ac:dyDescent="0.25">
      <c r="A490" s="3">
        <v>44032</v>
      </c>
      <c r="B490" s="53">
        <v>130129</v>
      </c>
      <c r="C490" s="53">
        <v>109244</v>
      </c>
      <c r="D490" s="35">
        <f t="shared" si="50"/>
        <v>130129</v>
      </c>
      <c r="E490" s="35" t="str">
        <f t="shared" ca="1" si="51"/>
        <v/>
      </c>
      <c r="F490" s="35" t="str">
        <f ca="1">IF(ISERROR(MATCH($A490,Calendar!$A$2:$A$2598,0)),"",
IF(VLOOKUP(A490,Calendar!$A$2:$D$2598,3)=0,"",
IF(ISERROR(AVERAGE(OFFSET(E491,0,0,window_size,1))),
IF(COUNTBLANK(OFFSET(E491,0,0,window_size_max-1))=window_size_max-1,"",MAX(OFFSET(D491,0,0,window_size_max-1))),
VLOOKUP(A490,Calendar!$A$2:$D$2598,3)*AVERAGE(OFFSET(E491,0,0,window_size,1))+MAX(OFFSET(D491,0,0,window_size_max-1)))))</f>
        <v/>
      </c>
      <c r="G490" s="35">
        <f t="shared" ca="1" si="46"/>
        <v>109244</v>
      </c>
      <c r="H490" s="35">
        <f t="shared" ca="1" si="47"/>
        <v>296875.36842105264</v>
      </c>
      <c r="I490" s="35">
        <v>149791.77367779677</v>
      </c>
      <c r="J490" s="44">
        <v>19</v>
      </c>
      <c r="K490" s="35">
        <v>180051.58217531617</v>
      </c>
      <c r="L490" s="35">
        <f t="shared" ca="1" si="49"/>
        <v>819024.95672946959</v>
      </c>
      <c r="M490" s="35">
        <f t="shared" ca="1" si="48"/>
        <v>1033134.2</v>
      </c>
      <c r="N490" s="35">
        <f ca="1">IF(VLOOKUP(A490,Calendar!A:E,5,FALSE)=0,"",IF(ISERROR(O490),minIMSM+add_margin,CEILING(MAX(OFFSET(M490,O490,0),OFFSET(L490,O490,0),minIMSM)+add_margin,roundto)))</f>
        <v>1090000</v>
      </c>
      <c r="O490" s="14">
        <f ca="1">IF(INDIRECT("Calendar!E"&amp;MATCH($A490,Calendar!A:A,0)-1),0,IF(INDIRECT("Calendar!E"&amp;MATCH($A490,Calendar!A:A,0)-2),1,2))</f>
        <v>0</v>
      </c>
    </row>
    <row r="491" spans="1:15" x14ac:dyDescent="0.25">
      <c r="A491" s="3">
        <v>44029</v>
      </c>
      <c r="B491" s="53">
        <v>141159</v>
      </c>
      <c r="C491" s="53">
        <v>89868</v>
      </c>
      <c r="D491" s="35">
        <f t="shared" si="50"/>
        <v>141159</v>
      </c>
      <c r="E491" s="35" t="str">
        <f t="shared" ca="1" si="51"/>
        <v/>
      </c>
      <c r="F491" s="35" t="str">
        <f ca="1">IF(ISERROR(MATCH($A491,Calendar!$A$2:$A$2598,0)),"",
IF(VLOOKUP(A491,Calendar!$A$2:$D$2598,3)=0,"",
IF(ISERROR(AVERAGE(OFFSET(E492,0,0,window_size,1))),
IF(COUNTBLANK(OFFSET(E492,0,0,window_size_max-1))=window_size_max-1,"",MAX(OFFSET(D492,0,0,window_size_max-1))),
VLOOKUP(A491,Calendar!$A$2:$D$2598,3)*AVERAGE(OFFSET(E492,0,0,window_size,1))+MAX(OFFSET(D492,0,0,window_size_max-1)))))</f>
        <v/>
      </c>
      <c r="G491" s="35">
        <f t="shared" ca="1" si="46"/>
        <v>89868</v>
      </c>
      <c r="H491" s="35">
        <f t="shared" ca="1" si="47"/>
        <v>309395.5</v>
      </c>
      <c r="I491" s="35">
        <v>144148.45033827779</v>
      </c>
      <c r="J491" s="44">
        <v>18</v>
      </c>
      <c r="K491" s="35">
        <v>174058.76513743511</v>
      </c>
      <c r="L491" s="35">
        <f t="shared" ca="1" si="49"/>
        <v>814165.91889856174</v>
      </c>
      <c r="M491" s="35">
        <f t="shared" ca="1" si="48"/>
        <v>1033134.2</v>
      </c>
      <c r="N491" s="35">
        <f ca="1">IF(VLOOKUP(A491,Calendar!A:E,5,FALSE)=0,"",IF(ISERROR(O491),minIMSM+add_margin,CEILING(MAX(OFFSET(M491,O491,0),OFFSET(L491,O491,0),minIMSM)+add_margin,roundto)))</f>
        <v>1090000</v>
      </c>
      <c r="O491" s="14">
        <f ca="1">IF(INDIRECT("Calendar!E"&amp;MATCH($A491,Calendar!A:A,0)-1),0,IF(INDIRECT("Calendar!E"&amp;MATCH($A491,Calendar!A:A,0)-2),1,2))</f>
        <v>0</v>
      </c>
    </row>
    <row r="492" spans="1:15" x14ac:dyDescent="0.25">
      <c r="A492" s="3">
        <v>44028</v>
      </c>
      <c r="B492" s="53">
        <v>132546</v>
      </c>
      <c r="C492" s="53">
        <v>150901</v>
      </c>
      <c r="D492" s="35">
        <f t="shared" si="50"/>
        <v>132546</v>
      </c>
      <c r="E492" s="35">
        <f t="shared" ca="1" si="51"/>
        <v>132546</v>
      </c>
      <c r="F492" s="35" t="str">
        <f ca="1">IF(ISERROR(MATCH($A492,Calendar!$A$2:$A$2598,0)),"",
IF(VLOOKUP(A492,Calendar!$A$2:$D$2598,3)=0,"",
IF(ISERROR(AVERAGE(OFFSET(E493,0,0,window_size,1))),
IF(COUNTBLANK(OFFSET(E493,0,0,window_size_max-1))=window_size_max-1,"",MAX(OFFSET(D493,0,0,window_size_max-1))),
VLOOKUP(A492,Calendar!$A$2:$D$2598,3)*AVERAGE(OFFSET(E493,0,0,window_size,1))+MAX(OFFSET(D493,0,0,window_size_max-1)))))</f>
        <v/>
      </c>
      <c r="G492" s="35">
        <f t="shared" ca="1" si="46"/>
        <v>150901</v>
      </c>
      <c r="H492" s="35">
        <f t="shared" ca="1" si="47"/>
        <v>314919.29411764705</v>
      </c>
      <c r="I492" s="35">
        <v>140299.75989341916</v>
      </c>
      <c r="J492" s="44">
        <v>17</v>
      </c>
      <c r="K492" s="35">
        <v>170194.89688988621</v>
      </c>
      <c r="L492" s="35">
        <f t="shared" ca="1" si="49"/>
        <v>808484.49509831704</v>
      </c>
      <c r="M492" s="35">
        <f t="shared" ca="1" si="48"/>
        <v>1033134.2</v>
      </c>
      <c r="N492" s="35">
        <f ca="1">IF(VLOOKUP(A492,Calendar!A:E,5,FALSE)=0,"",IF(ISERROR(O492),minIMSM+add_margin,CEILING(MAX(OFFSET(M492,O492,0),OFFSET(L492,O492,0),minIMSM)+add_margin,roundto)))</f>
        <v>1090000</v>
      </c>
      <c r="O492" s="14">
        <f ca="1">IF(INDIRECT("Calendar!E"&amp;MATCH($A492,Calendar!A:A,0)-1),0,IF(INDIRECT("Calendar!E"&amp;MATCH($A492,Calendar!A:A,0)-2),1,2))</f>
        <v>0</v>
      </c>
    </row>
    <row r="493" spans="1:15" x14ac:dyDescent="0.25">
      <c r="A493" s="3">
        <v>44027</v>
      </c>
      <c r="B493" s="53">
        <v>441418</v>
      </c>
      <c r="C493" s="53">
        <v>376828</v>
      </c>
      <c r="D493" s="35">
        <f t="shared" si="50"/>
        <v>441418</v>
      </c>
      <c r="E493" s="35">
        <f t="shared" ca="1" si="51"/>
        <v>441418</v>
      </c>
      <c r="F493" s="35" t="str">
        <f ca="1">IF(ISERROR(MATCH($A493,Calendar!$A$2:$A$2598,0)),"",
IF(VLOOKUP(A493,Calendar!$A$2:$D$2598,3)=0,"",
IF(ISERROR(AVERAGE(OFFSET(E494,0,0,window_size,1))),
IF(COUNTBLANK(OFFSET(E494,0,0,window_size_max-1))=window_size_max-1,"",MAX(OFFSET(D494,0,0,window_size_max-1))),
VLOOKUP(A493,Calendar!$A$2:$D$2598,3)*AVERAGE(OFFSET(E494,0,0,window_size,1))+MAX(OFFSET(D494,0,0,window_size_max-1)))))</f>
        <v/>
      </c>
      <c r="G493" s="35">
        <f t="shared" ca="1" si="46"/>
        <v>376828</v>
      </c>
      <c r="H493" s="35">
        <f t="shared" ca="1" si="47"/>
        <v>294202.0625</v>
      </c>
      <c r="I493" s="35">
        <v>162391.01468576866</v>
      </c>
      <c r="J493" s="44">
        <v>16</v>
      </c>
      <c r="K493" s="35">
        <v>198061.69848246255</v>
      </c>
      <c r="L493" s="35">
        <f t="shared" ca="1" si="49"/>
        <v>868580.9880991414</v>
      </c>
      <c r="M493" s="35">
        <f t="shared" ca="1" si="48"/>
        <v>1033134.2</v>
      </c>
      <c r="N493" s="35">
        <f ca="1">IF(VLOOKUP(A493,Calendar!A:E,5,FALSE)=0,"",IF(ISERROR(O493),minIMSM+add_margin,CEILING(MAX(OFFSET(M493,O493,0),OFFSET(L493,O493,0),minIMSM)+add_margin,roundto)))</f>
        <v>1090000</v>
      </c>
      <c r="O493" s="14">
        <f ca="1">IF(INDIRECT("Calendar!E"&amp;MATCH($A493,Calendar!A:A,0)-1),0,IF(INDIRECT("Calendar!E"&amp;MATCH($A493,Calendar!A:A,0)-2),1,2))</f>
        <v>0</v>
      </c>
    </row>
    <row r="494" spans="1:15" x14ac:dyDescent="0.25">
      <c r="A494" s="3">
        <v>44026</v>
      </c>
      <c r="B494" s="53">
        <v>277577</v>
      </c>
      <c r="C494" s="53">
        <v>8010</v>
      </c>
      <c r="D494" s="35">
        <f t="shared" si="50"/>
        <v>277577</v>
      </c>
      <c r="E494" s="35">
        <f t="shared" ca="1" si="51"/>
        <v>277577</v>
      </c>
      <c r="F494" s="35" t="str">
        <f ca="1">IF(ISERROR(MATCH($A494,Calendar!$A$2:$A$2598,0)),"",
IF(VLOOKUP(A494,Calendar!$A$2:$D$2598,3)=0,"",
IF(ISERROR(AVERAGE(OFFSET(E495,0,0,window_size,1))),
IF(COUNTBLANK(OFFSET(E495,0,0,window_size_max-1))=window_size_max-1,"",MAX(OFFSET(D495,0,0,window_size_max-1))),
VLOOKUP(A494,Calendar!$A$2:$D$2598,3)*AVERAGE(OFFSET(E495,0,0,window_size,1))+MAX(OFFSET(D495,0,0,window_size_max-1)))))</f>
        <v/>
      </c>
      <c r="G494" s="35">
        <f t="shared" ca="1" si="46"/>
        <v>8010</v>
      </c>
      <c r="H494" s="35">
        <f t="shared" ca="1" si="47"/>
        <v>312233</v>
      </c>
      <c r="I494" s="35">
        <v>150288.02287533131</v>
      </c>
      <c r="J494" s="44">
        <v>15</v>
      </c>
      <c r="K494" s="35">
        <v>184276.7928630285</v>
      </c>
      <c r="L494" s="35">
        <f t="shared" ca="1" si="49"/>
        <v>846635.69930278265</v>
      </c>
      <c r="M494" s="35">
        <f t="shared" ca="1" si="48"/>
        <v>1033134.2</v>
      </c>
      <c r="N494" s="35">
        <f ca="1">IF(VLOOKUP(A494,Calendar!A:E,5,FALSE)=0,"",IF(ISERROR(O494),minIMSM+add_margin,CEILING(MAX(OFFSET(M494,O494,0),OFFSET(L494,O494,0),minIMSM)+add_margin,roundto)))</f>
        <v>1090000</v>
      </c>
      <c r="O494" s="14">
        <f ca="1">IF(INDIRECT("Calendar!E"&amp;MATCH($A494,Calendar!A:A,0)-1),0,IF(INDIRECT("Calendar!E"&amp;MATCH($A494,Calendar!A:A,0)-2),1,2))</f>
        <v>0</v>
      </c>
    </row>
    <row r="495" spans="1:15" x14ac:dyDescent="0.25">
      <c r="A495" s="3">
        <v>44025</v>
      </c>
      <c r="B495" s="53">
        <v>120434</v>
      </c>
      <c r="C495" s="53">
        <v>104706</v>
      </c>
      <c r="D495" s="35">
        <f t="shared" si="50"/>
        <v>120434</v>
      </c>
      <c r="E495" s="35" t="str">
        <f t="shared" ca="1" si="51"/>
        <v/>
      </c>
      <c r="F495" s="35" t="str">
        <f ca="1">IF(ISERROR(MATCH($A495,Calendar!$A$2:$A$2598,0)),"",
IF(VLOOKUP(A495,Calendar!$A$2:$D$2598,3)=0,"",
IF(ISERROR(AVERAGE(OFFSET(E496,0,0,window_size,1))),
IF(COUNTBLANK(OFFSET(E496,0,0,window_size_max-1))=window_size_max-1,"",MAX(OFFSET(D496,0,0,window_size_max-1))),
VLOOKUP(A495,Calendar!$A$2:$D$2598,3)*AVERAGE(OFFSET(E496,0,0,window_size,1))+MAX(OFFSET(D496,0,0,window_size_max-1)))))</f>
        <v/>
      </c>
      <c r="G495" s="35">
        <f t="shared" ca="1" si="46"/>
        <v>104706</v>
      </c>
      <c r="H495" s="35">
        <f t="shared" ca="1" si="47"/>
        <v>325676.5</v>
      </c>
      <c r="I495" s="35">
        <v>145532.37369171286</v>
      </c>
      <c r="J495" s="44">
        <v>14</v>
      </c>
      <c r="K495" s="35">
        <v>179724.8938200656</v>
      </c>
      <c r="L495" s="35">
        <f t="shared" ca="1" si="49"/>
        <v>846878.69207819016</v>
      </c>
      <c r="M495" s="35">
        <f t="shared" ca="1" si="48"/>
        <v>1033134.2</v>
      </c>
      <c r="N495" s="35">
        <f ca="1">IF(VLOOKUP(A495,Calendar!A:E,5,FALSE)=0,"",IF(ISERROR(O495),minIMSM+add_margin,CEILING(MAX(OFFSET(M495,O495,0),OFFSET(L495,O495,0),minIMSM)+add_margin,roundto)))</f>
        <v>1090000</v>
      </c>
      <c r="O495" s="14">
        <f ca="1">IF(INDIRECT("Calendar!E"&amp;MATCH($A495,Calendar!A:A,0)-1),0,IF(INDIRECT("Calendar!E"&amp;MATCH($A495,Calendar!A:A,0)-2),1,2))</f>
        <v>0</v>
      </c>
    </row>
    <row r="496" spans="1:15" x14ac:dyDescent="0.25">
      <c r="A496" s="3">
        <v>44022</v>
      </c>
      <c r="B496" s="53">
        <v>231791</v>
      </c>
      <c r="C496" s="53">
        <v>212473</v>
      </c>
      <c r="D496" s="35">
        <f t="shared" si="50"/>
        <v>231791</v>
      </c>
      <c r="E496" s="35" t="str">
        <f t="shared" ca="1" si="51"/>
        <v/>
      </c>
      <c r="F496" s="35" t="str">
        <f ca="1">IF(ISERROR(MATCH($A496,Calendar!$A$2:$A$2598,0)),"",
IF(VLOOKUP(A496,Calendar!$A$2:$D$2598,3)=0,"",
IF(ISERROR(AVERAGE(OFFSET(E497,0,0,window_size,1))),
IF(COUNTBLANK(OFFSET(E497,0,0,window_size_max-1))=window_size_max-1,"",MAX(OFFSET(D497,0,0,window_size_max-1))),
VLOOKUP(A496,Calendar!$A$2:$D$2598,3)*AVERAGE(OFFSET(E497,0,0,window_size,1))+MAX(OFFSET(D497,0,0,window_size_max-1)))))</f>
        <v/>
      </c>
      <c r="G496" s="35">
        <f t="shared" ca="1" si="46"/>
        <v>212473</v>
      </c>
      <c r="H496" s="35">
        <f t="shared" ca="1" si="47"/>
        <v>328454.30769230769</v>
      </c>
      <c r="I496" s="35">
        <v>155253.90783271688</v>
      </c>
      <c r="J496" s="44">
        <v>13</v>
      </c>
      <c r="K496" s="35">
        <v>193036.20531392266</v>
      </c>
      <c r="L496" s="35">
        <f t="shared" ca="1" si="49"/>
        <v>888259.30310268351</v>
      </c>
      <c r="M496" s="35">
        <f t="shared" ca="1" si="48"/>
        <v>1033134.2</v>
      </c>
      <c r="N496" s="35">
        <f ca="1">IF(VLOOKUP(A496,Calendar!A:E,5,FALSE)=0,"",IF(ISERROR(O496),minIMSM+add_margin,CEILING(MAX(OFFSET(M496,O496,0),OFFSET(L496,O496,0),minIMSM)+add_margin,roundto)))</f>
        <v>1090000</v>
      </c>
      <c r="O496" s="14">
        <f ca="1">IF(INDIRECT("Calendar!E"&amp;MATCH($A496,Calendar!A:A,0)-1),0,IF(INDIRECT("Calendar!E"&amp;MATCH($A496,Calendar!A:A,0)-2),1,2))</f>
        <v>0</v>
      </c>
    </row>
    <row r="497" spans="1:15" x14ac:dyDescent="0.25">
      <c r="A497" s="3">
        <v>44021</v>
      </c>
      <c r="B497" s="53">
        <v>187518</v>
      </c>
      <c r="C497" s="53">
        <v>110426</v>
      </c>
      <c r="D497" s="35">
        <f t="shared" si="50"/>
        <v>187518</v>
      </c>
      <c r="E497" s="35">
        <f t="shared" ca="1" si="51"/>
        <v>187518</v>
      </c>
      <c r="F497" s="35" t="str">
        <f ca="1">IF(ISERROR(MATCH($A497,Calendar!$A$2:$A$2598,0)),"",
IF(VLOOKUP(A497,Calendar!$A$2:$D$2598,3)=0,"",
IF(ISERROR(AVERAGE(OFFSET(E498,0,0,window_size,1))),
IF(COUNTBLANK(OFFSET(E498,0,0,window_size_max-1))=window_size_max-1,"",MAX(OFFSET(D498,0,0,window_size_max-1))),
VLOOKUP(A497,Calendar!$A$2:$D$2598,3)*AVERAGE(OFFSET(E498,0,0,window_size,1))+MAX(OFFSET(D498,0,0,window_size_max-1)))))</f>
        <v/>
      </c>
      <c r="G497" s="35">
        <f t="shared" ca="1" si="46"/>
        <v>110426</v>
      </c>
      <c r="H497" s="35">
        <f t="shared" ca="1" si="47"/>
        <v>343861.16666666669</v>
      </c>
      <c r="I497" s="35">
        <v>148691.00510527065</v>
      </c>
      <c r="J497" s="44">
        <v>12</v>
      </c>
      <c r="K497" s="35">
        <v>186378.11636808369</v>
      </c>
      <c r="L497" s="35">
        <f t="shared" ca="1" si="49"/>
        <v>884357.70413410943</v>
      </c>
      <c r="M497" s="35">
        <f t="shared" ca="1" si="48"/>
        <v>1033134.2</v>
      </c>
      <c r="N497" s="35">
        <f ca="1">IF(VLOOKUP(A497,Calendar!A:E,5,FALSE)=0,"",IF(ISERROR(O497),minIMSM+add_margin,CEILING(MAX(OFFSET(M497,O497,0),OFFSET(L497,O497,0),minIMSM)+add_margin,roundto)))</f>
        <v>1090000</v>
      </c>
      <c r="O497" s="14">
        <f ca="1">IF(INDIRECT("Calendar!E"&amp;MATCH($A497,Calendar!A:A,0)-1),0,IF(INDIRECT("Calendar!E"&amp;MATCH($A497,Calendar!A:A,0)-2),1,2))</f>
        <v>0</v>
      </c>
    </row>
    <row r="498" spans="1:15" x14ac:dyDescent="0.25">
      <c r="A498" s="3">
        <v>44020</v>
      </c>
      <c r="B498" s="53">
        <v>301705</v>
      </c>
      <c r="C498" s="53">
        <v>268559</v>
      </c>
      <c r="D498" s="35">
        <f t="shared" si="50"/>
        <v>301705</v>
      </c>
      <c r="E498" s="35">
        <f t="shared" ca="1" si="51"/>
        <v>301705</v>
      </c>
      <c r="F498" s="35" t="str">
        <f ca="1">IF(ISERROR(MATCH($A498,Calendar!$A$2:$A$2598,0)),"",
IF(VLOOKUP(A498,Calendar!$A$2:$D$2598,3)=0,"",
IF(ISERROR(AVERAGE(OFFSET(E499,0,0,window_size,1))),
IF(COUNTBLANK(OFFSET(E499,0,0,window_size_max-1))=window_size_max-1,"",MAX(OFFSET(D499,0,0,window_size_max-1))),
VLOOKUP(A498,Calendar!$A$2:$D$2598,3)*AVERAGE(OFFSET(E499,0,0,window_size,1))+MAX(OFFSET(D499,0,0,window_size_max-1)))))</f>
        <v/>
      </c>
      <c r="G498" s="35">
        <f t="shared" ca="1" si="46"/>
        <v>268559</v>
      </c>
      <c r="H498" s="35">
        <f t="shared" ca="1" si="47"/>
        <v>328880.90909090912</v>
      </c>
      <c r="I498" s="35">
        <v>156650.8200086382</v>
      </c>
      <c r="J498" s="44">
        <v>11</v>
      </c>
      <c r="K498" s="35">
        <v>198072.34481408607</v>
      </c>
      <c r="L498" s="35">
        <f t="shared" ca="1" si="49"/>
        <v>903290.70905175875</v>
      </c>
      <c r="M498" s="35">
        <f t="shared" ca="1" si="48"/>
        <v>1033134.2</v>
      </c>
      <c r="N498" s="35">
        <f ca="1">IF(VLOOKUP(A498,Calendar!A:E,5,FALSE)=0,"",IF(ISERROR(O498),minIMSM+add_margin,CEILING(MAX(OFFSET(M498,O498,0),OFFSET(L498,O498,0),minIMSM)+add_margin,roundto)))</f>
        <v>1090000</v>
      </c>
      <c r="O498" s="14">
        <f ca="1">IF(INDIRECT("Calendar!E"&amp;MATCH($A498,Calendar!A:A,0)-1),0,IF(INDIRECT("Calendar!E"&amp;MATCH($A498,Calendar!A:A,0)-2),1,2))</f>
        <v>0</v>
      </c>
    </row>
    <row r="499" spans="1:15" x14ac:dyDescent="0.25">
      <c r="A499" s="3">
        <v>44019</v>
      </c>
      <c r="B499" s="53">
        <v>438466</v>
      </c>
      <c r="C499" s="53">
        <v>198381</v>
      </c>
      <c r="D499" s="35">
        <f t="shared" si="50"/>
        <v>438466</v>
      </c>
      <c r="E499" s="35">
        <f t="shared" ca="1" si="51"/>
        <v>438466</v>
      </c>
      <c r="F499" s="35" t="str">
        <f ca="1">IF(ISERROR(MATCH($A499,Calendar!$A$2:$A$2598,0)),"",
IF(VLOOKUP(A499,Calendar!$A$2:$D$2598,3)=0,"",
IF(ISERROR(AVERAGE(OFFSET(E500,0,0,window_size,1))),
IF(COUNTBLANK(OFFSET(E500,0,0,window_size_max-1))=window_size_max-1,"",MAX(OFFSET(D500,0,0,window_size_max-1))),
VLOOKUP(A499,Calendar!$A$2:$D$2598,3)*AVERAGE(OFFSET(E500,0,0,window_size,1))+MAX(OFFSET(D500,0,0,window_size_max-1)))))</f>
        <v/>
      </c>
      <c r="G499" s="35">
        <f t="shared" ca="1" si="46"/>
        <v>198381</v>
      </c>
      <c r="H499" s="35">
        <f t="shared" ca="1" si="47"/>
        <v>338140.2</v>
      </c>
      <c r="I499" s="35">
        <v>163865.69051917011</v>
      </c>
      <c r="J499" s="44">
        <v>10</v>
      </c>
      <c r="K499" s="35">
        <v>209265.03244345557</v>
      </c>
      <c r="L499" s="35">
        <f t="shared" ca="1" si="49"/>
        <v>945008.79408602114</v>
      </c>
      <c r="M499" s="35">
        <f t="shared" ca="1" si="48"/>
        <v>1033134.2</v>
      </c>
      <c r="N499" s="35">
        <f ca="1">IF(VLOOKUP(A499,Calendar!A:E,5,FALSE)=0,"",IF(ISERROR(O499),minIMSM+add_margin,CEILING(MAX(OFFSET(M499,O499,0),OFFSET(L499,O499,0),minIMSM)+add_margin,roundto)))</f>
        <v>1090000</v>
      </c>
      <c r="O499" s="14">
        <f ca="1">IF(INDIRECT("Calendar!E"&amp;MATCH($A499,Calendar!A:A,0)-1),0,IF(INDIRECT("Calendar!E"&amp;MATCH($A499,Calendar!A:A,0)-2),1,2))</f>
        <v>0</v>
      </c>
    </row>
    <row r="500" spans="1:15" x14ac:dyDescent="0.25">
      <c r="A500" s="3">
        <v>44018</v>
      </c>
      <c r="B500" s="53">
        <v>152607</v>
      </c>
      <c r="C500" s="53">
        <v>114700</v>
      </c>
      <c r="D500" s="35">
        <f t="shared" si="50"/>
        <v>152607</v>
      </c>
      <c r="E500" s="35" t="str">
        <f t="shared" ca="1" si="51"/>
        <v/>
      </c>
      <c r="F500" s="35" t="str">
        <f ca="1">IF(ISERROR(MATCH($A500,Calendar!$A$2:$A$2598,0)),"",
IF(VLOOKUP(A500,Calendar!$A$2:$D$2598,3)=0,"",
IF(ISERROR(AVERAGE(OFFSET(E501,0,0,window_size,1))),
IF(COUNTBLANK(OFFSET(E501,0,0,window_size_max-1))=window_size_max-1,"",MAX(OFFSET(D501,0,0,window_size_max-1))),
VLOOKUP(A500,Calendar!$A$2:$D$2598,3)*AVERAGE(OFFSET(E501,0,0,window_size,1))+MAX(OFFSET(D501,0,0,window_size_max-1)))))</f>
        <v/>
      </c>
      <c r="G500" s="35">
        <f t="shared" ca="1" si="46"/>
        <v>114700</v>
      </c>
      <c r="H500" s="35">
        <f t="shared" ca="1" si="47"/>
        <v>361646.77777777775</v>
      </c>
      <c r="I500" s="35">
        <v>155712.08852536415</v>
      </c>
      <c r="J500" s="44">
        <v>9</v>
      </c>
      <c r="K500" s="35">
        <v>201246.36481674691</v>
      </c>
      <c r="L500" s="35">
        <f t="shared" ca="1" si="49"/>
        <v>945261.23574634374</v>
      </c>
      <c r="M500" s="35">
        <f t="shared" ca="1" si="48"/>
        <v>1033134.2</v>
      </c>
      <c r="N500" s="35">
        <f ca="1">IF(VLOOKUP(A500,Calendar!A:E,5,FALSE)=0,"",IF(ISERROR(O500),minIMSM+add_margin,CEILING(MAX(OFFSET(M500,O500,0),OFFSET(L500,O500,0),minIMSM)+add_margin,roundto)))</f>
        <v>1090000</v>
      </c>
      <c r="O500" s="14">
        <f ca="1">IF(INDIRECT("Calendar!E"&amp;MATCH($A500,Calendar!A:A,0)-1),0,IF(INDIRECT("Calendar!E"&amp;MATCH($A500,Calendar!A:A,0)-2),1,2))</f>
        <v>0</v>
      </c>
    </row>
    <row r="501" spans="1:15" x14ac:dyDescent="0.25">
      <c r="A501" s="3">
        <v>44015</v>
      </c>
      <c r="B501" s="53">
        <v>148511</v>
      </c>
      <c r="C501" s="53">
        <v>136630</v>
      </c>
      <c r="D501" s="35">
        <f t="shared" si="50"/>
        <v>148511</v>
      </c>
      <c r="E501" s="35" t="str">
        <f t="shared" ca="1" si="51"/>
        <v/>
      </c>
      <c r="F501" s="35" t="str">
        <f ca="1">IF(ISERROR(MATCH($A501,Calendar!$A$2:$A$2598,0)),"",
IF(VLOOKUP(A501,Calendar!$A$2:$D$2598,3)=0,"",
IF(ISERROR(AVERAGE(OFFSET(E502,0,0,window_size,1))),
IF(COUNTBLANK(OFFSET(E502,0,0,window_size_max-1))=window_size_max-1,"",MAX(OFFSET(D502,0,0,window_size_max-1))),
VLOOKUP(A501,Calendar!$A$2:$D$2598,3)*AVERAGE(OFFSET(E502,0,0,window_size,1))+MAX(OFFSET(D502,0,0,window_size_max-1)))))</f>
        <v/>
      </c>
      <c r="G501" s="35">
        <f t="shared" ca="1" si="46"/>
        <v>136630</v>
      </c>
      <c r="H501" s="35">
        <f t="shared" ca="1" si="47"/>
        <v>382534.25</v>
      </c>
      <c r="I501" s="35">
        <v>145815.49372674577</v>
      </c>
      <c r="J501" s="44">
        <v>8</v>
      </c>
      <c r="K501" s="35">
        <v>191105.42793461547</v>
      </c>
      <c r="L501" s="35">
        <f t="shared" ca="1" si="49"/>
        <v>936739.99101038487</v>
      </c>
      <c r="M501" s="35">
        <f t="shared" ca="1" si="48"/>
        <v>1033134.2</v>
      </c>
      <c r="N501" s="35">
        <f ca="1">IF(VLOOKUP(A501,Calendar!A:E,5,FALSE)=0,"",IF(ISERROR(O501),minIMSM+add_margin,CEILING(MAX(OFFSET(M501,O501,0),OFFSET(L501,O501,0),minIMSM)+add_margin,roundto)))</f>
        <v>1090000</v>
      </c>
      <c r="O501" s="14">
        <f ca="1">IF(INDIRECT("Calendar!E"&amp;MATCH($A501,Calendar!A:A,0)-1),0,IF(INDIRECT("Calendar!E"&amp;MATCH($A501,Calendar!A:A,0)-2),1,2))</f>
        <v>0</v>
      </c>
    </row>
    <row r="502" spans="1:15" x14ac:dyDescent="0.25">
      <c r="A502" s="3">
        <v>44014</v>
      </c>
      <c r="B502" s="53">
        <v>334548</v>
      </c>
      <c r="C502" s="53">
        <v>276631</v>
      </c>
      <c r="D502" s="35">
        <f t="shared" si="50"/>
        <v>334548</v>
      </c>
      <c r="E502" s="35">
        <f t="shared" ca="1" si="51"/>
        <v>334548</v>
      </c>
      <c r="F502" s="35" t="str">
        <f ca="1">IF(ISERROR(MATCH($A502,Calendar!$A$2:$A$2598,0)),"",
IF(VLOOKUP(A502,Calendar!$A$2:$D$2598,3)=0,"",
IF(ISERROR(AVERAGE(OFFSET(E503,0,0,window_size,1))),
IF(COUNTBLANK(OFFSET(E503,0,0,window_size_max-1))=window_size_max-1,"",MAX(OFFSET(D503,0,0,window_size_max-1))),
VLOOKUP(A502,Calendar!$A$2:$D$2598,3)*AVERAGE(OFFSET(E503,0,0,window_size,1))+MAX(OFFSET(D503,0,0,window_size_max-1)))))</f>
        <v/>
      </c>
      <c r="G502" s="35">
        <f t="shared" ca="1" si="46"/>
        <v>276631</v>
      </c>
      <c r="H502" s="35">
        <f t="shared" ca="1" si="47"/>
        <v>394729.42857142858</v>
      </c>
      <c r="I502" s="35">
        <v>148186.48397013312</v>
      </c>
      <c r="J502" s="44">
        <v>7</v>
      </c>
      <c r="K502" s="35">
        <v>197527.38654676787</v>
      </c>
      <c r="L502" s="35">
        <f t="shared" ca="1" si="49"/>
        <v>967558.84955705539</v>
      </c>
      <c r="M502" s="35">
        <f t="shared" ca="1" si="48"/>
        <v>1033134.2</v>
      </c>
      <c r="N502" s="35">
        <f ca="1">IF(VLOOKUP(A502,Calendar!A:E,5,FALSE)=0,"",IF(ISERROR(O502),minIMSM+add_margin,CEILING(MAX(OFFSET(M502,O502,0),OFFSET(L502,O502,0),minIMSM)+add_margin,roundto)))</f>
        <v>1090000</v>
      </c>
      <c r="O502" s="14">
        <f ca="1">IF(INDIRECT("Calendar!E"&amp;MATCH($A502,Calendar!A:A,0)-1),0,IF(INDIRECT("Calendar!E"&amp;MATCH($A502,Calendar!A:A,0)-2),1,2))</f>
        <v>0</v>
      </c>
    </row>
    <row r="503" spans="1:15" x14ac:dyDescent="0.25">
      <c r="A503" s="3">
        <v>44013</v>
      </c>
      <c r="B503" s="53">
        <v>504689</v>
      </c>
      <c r="C503" s="53">
        <v>484152</v>
      </c>
      <c r="D503" s="35">
        <f t="shared" si="50"/>
        <v>504689</v>
      </c>
      <c r="E503" s="35">
        <f t="shared" ca="1" si="51"/>
        <v>504689</v>
      </c>
      <c r="F503" s="35" t="str">
        <f ca="1">IF(ISERROR(MATCH($A503,Calendar!$A$2:$A$2598,0)),"",
IF(VLOOKUP(A503,Calendar!$A$2:$D$2598,3)=0,"",
IF(ISERROR(AVERAGE(OFFSET(E504,0,0,window_size,1))),
IF(COUNTBLANK(OFFSET(E504,0,0,window_size_max-1))=window_size_max-1,"",MAX(OFFSET(D504,0,0,window_size_max-1))),
VLOOKUP(A503,Calendar!$A$2:$D$2598,3)*AVERAGE(OFFSET(E504,0,0,window_size,1))+MAX(OFFSET(D504,0,0,window_size_max-1)))))</f>
        <v/>
      </c>
      <c r="G503" s="35">
        <f t="shared" ca="1" si="46"/>
        <v>484152</v>
      </c>
      <c r="H503" s="35">
        <f t="shared" ca="1" si="47"/>
        <v>321257.16666666669</v>
      </c>
      <c r="I503" s="35">
        <v>200063.10742050275</v>
      </c>
      <c r="J503" s="44">
        <v>6</v>
      </c>
      <c r="K503" s="35">
        <v>271924.35353067139</v>
      </c>
      <c r="L503" s="35">
        <f t="shared" ca="1" si="49"/>
        <v>1109837.7919056136</v>
      </c>
      <c r="M503" s="35">
        <f t="shared" ca="1" si="48"/>
        <v>1033134.2</v>
      </c>
      <c r="N503" s="35">
        <f ca="1">IF(VLOOKUP(A503,Calendar!A:E,5,FALSE)=0,"",IF(ISERROR(O503),minIMSM+add_margin,CEILING(MAX(OFFSET(M503,O503,0),OFFSET(L503,O503,0),minIMSM)+add_margin,roundto)))</f>
        <v>1160000</v>
      </c>
      <c r="O503" s="14">
        <f ca="1">IF(INDIRECT("Calendar!E"&amp;MATCH($A503,Calendar!A:A,0)-1),0,IF(INDIRECT("Calendar!E"&amp;MATCH($A503,Calendar!A:A,0)-2),1,2))</f>
        <v>0</v>
      </c>
    </row>
    <row r="504" spans="1:15" x14ac:dyDescent="0.25">
      <c r="A504" s="3">
        <v>44012</v>
      </c>
      <c r="B504" s="53">
        <v>390993</v>
      </c>
      <c r="C504" s="53">
        <v>39582</v>
      </c>
      <c r="D504" s="35">
        <f t="shared" si="50"/>
        <v>390993</v>
      </c>
      <c r="E504" s="35">
        <f t="shared" ca="1" si="51"/>
        <v>390993</v>
      </c>
      <c r="F504" s="35" t="str">
        <f ca="1">IF(ISERROR(MATCH($A504,Calendar!$A$2:$A$2598,0)),"",
IF(VLOOKUP(A504,Calendar!$A$2:$D$2598,3)=0,"",
IF(ISERROR(AVERAGE(OFFSET(E505,0,0,window_size,1))),
IF(COUNTBLANK(OFFSET(E505,0,0,window_size_max-1))=window_size_max-1,"",MAX(OFFSET(D505,0,0,window_size_max-1))),
VLOOKUP(A504,Calendar!$A$2:$D$2598,3)*AVERAGE(OFFSET(E505,0,0,window_size,1))+MAX(OFFSET(D505,0,0,window_size_max-1)))))</f>
        <v/>
      </c>
      <c r="G504" s="35">
        <f t="shared" ca="1" si="46"/>
        <v>39582</v>
      </c>
      <c r="H504" s="35">
        <f t="shared" ca="1" si="47"/>
        <v>370106</v>
      </c>
      <c r="I504" s="35">
        <v>179493.17317910108</v>
      </c>
      <c r="J504" s="44">
        <v>5</v>
      </c>
      <c r="K504" s="35">
        <v>250257.77764420578</v>
      </c>
      <c r="L504" s="35">
        <f t="shared" ca="1" si="49"/>
        <v>1095853.5551681968</v>
      </c>
      <c r="M504" s="35">
        <f t="shared" ca="1" si="48"/>
        <v>1033134.2</v>
      </c>
      <c r="N504" s="35">
        <f ca="1">IF(VLOOKUP(A504,Calendar!A:E,5,FALSE)=0,"",IF(ISERROR(O504),minIMSM+add_margin,CEILING(MAX(OFFSET(M504,O504,0),OFFSET(L504,O504,0),minIMSM)+add_margin,roundto)))</f>
        <v>1150000</v>
      </c>
      <c r="O504" s="14">
        <f ca="1">IF(INDIRECT("Calendar!E"&amp;MATCH($A504,Calendar!A:A,0)-1),0,IF(INDIRECT("Calendar!E"&amp;MATCH($A504,Calendar!A:A,0)-2),1,2))</f>
        <v>0</v>
      </c>
    </row>
    <row r="505" spans="1:15" x14ac:dyDescent="0.25">
      <c r="A505" s="3">
        <v>44011</v>
      </c>
      <c r="B505" s="53">
        <v>180464</v>
      </c>
      <c r="C505" s="53">
        <v>143033</v>
      </c>
      <c r="D505" s="35">
        <f t="shared" si="50"/>
        <v>180464</v>
      </c>
      <c r="E505" s="35" t="str">
        <f t="shared" ca="1" si="51"/>
        <v/>
      </c>
      <c r="F505" s="35" t="str">
        <f ca="1">IF(ISERROR(MATCH($A505,Calendar!$A$2:$A$2598,0)),"",
IF(VLOOKUP(A505,Calendar!$A$2:$D$2598,3)=0,"",
IF(ISERROR(AVERAGE(OFFSET(E506,0,0,window_size,1))),
IF(COUNTBLANK(OFFSET(E506,0,0,window_size_max-1))=window_size_max-1,"",MAX(OFFSET(D506,0,0,window_size_max-1))),
VLOOKUP(A505,Calendar!$A$2:$D$2598,3)*AVERAGE(OFFSET(E506,0,0,window_size,1))+MAX(OFFSET(D506,0,0,window_size_max-1)))))</f>
        <v/>
      </c>
      <c r="G505" s="35">
        <f t="shared" ca="1" si="46"/>
        <v>143033</v>
      </c>
      <c r="H505" s="35">
        <f t="shared" ca="1" si="47"/>
        <v>415995</v>
      </c>
      <c r="I505" s="35">
        <v>170347.06146566084</v>
      </c>
      <c r="J505" s="44">
        <v>4</v>
      </c>
      <c r="K505" s="35">
        <v>245839.32130283077</v>
      </c>
      <c r="L505" s="35">
        <f t="shared" ca="1" si="49"/>
        <v>1128929.0317782091</v>
      </c>
      <c r="M505" s="35">
        <f t="shared" ca="1" si="48"/>
        <v>1033134.2</v>
      </c>
      <c r="N505" s="35">
        <f ca="1">IF(VLOOKUP(A505,Calendar!A:E,5,FALSE)=0,"",IF(ISERROR(O505),minIMSM+add_margin,CEILING(MAX(OFFSET(M505,O505,0),OFFSET(L505,O505,0),minIMSM)+add_margin,roundto)))</f>
        <v>1180000</v>
      </c>
      <c r="O505" s="14">
        <f ca="1">IF(INDIRECT("Calendar!E"&amp;MATCH($A505,Calendar!A:A,0)-1),0,IF(INDIRECT("Calendar!E"&amp;MATCH($A505,Calendar!A:A,0)-2),1,2))</f>
        <v>0</v>
      </c>
    </row>
    <row r="506" spans="1:15" x14ac:dyDescent="0.25">
      <c r="A506" s="3">
        <v>44008</v>
      </c>
      <c r="B506" s="53">
        <v>224686</v>
      </c>
      <c r="C506" s="53">
        <v>181169</v>
      </c>
      <c r="D506" s="35">
        <f t="shared" si="50"/>
        <v>224686</v>
      </c>
      <c r="E506" s="35" t="str">
        <f t="shared" ca="1" si="51"/>
        <v/>
      </c>
      <c r="F506" s="35" t="str">
        <f ca="1">IF(ISERROR(MATCH($A506,Calendar!$A$2:$A$2598,0)),"",
IF(VLOOKUP(A506,Calendar!$A$2:$D$2598,3)=0,"",
IF(ISERROR(AVERAGE(OFFSET(E507,0,0,window_size,1))),
IF(COUNTBLANK(OFFSET(E507,0,0,window_size_max-1))=window_size_max-1,"",MAX(OFFSET(D507,0,0,window_size_max-1))),
VLOOKUP(A506,Calendar!$A$2:$D$2598,3)*AVERAGE(OFFSET(E507,0,0,window_size,1))+MAX(OFFSET(D507,0,0,window_size_max-1)))))</f>
        <v/>
      </c>
      <c r="G506" s="35">
        <f t="shared" ca="1" si="46"/>
        <v>181169</v>
      </c>
      <c r="H506" s="35">
        <f t="shared" ca="1" si="47"/>
        <v>440950</v>
      </c>
      <c r="I506" s="35">
        <v>193469.05098911593</v>
      </c>
      <c r="J506" s="44">
        <v>3</v>
      </c>
      <c r="K506" s="35">
        <v>293292.17333291093</v>
      </c>
      <c r="L506" s="35">
        <f t="shared" ca="1" si="49"/>
        <v>1291497.3026654418</v>
      </c>
      <c r="M506" s="35">
        <f t="shared" ca="1" si="48"/>
        <v>1033134.2</v>
      </c>
      <c r="N506" s="35">
        <f ca="1">IF(VLOOKUP(A506,Calendar!A:E,5,FALSE)=0,"",IF(ISERROR(O506),minIMSM+add_margin,CEILING(MAX(OFFSET(M506,O506,0),OFFSET(L506,O506,0),minIMSM)+add_margin,roundto)))</f>
        <v>1350000</v>
      </c>
      <c r="O506" s="14">
        <f ca="1">IF(INDIRECT("Calendar!E"&amp;MATCH($A506,Calendar!A:A,0)-1),0,IF(INDIRECT("Calendar!E"&amp;MATCH($A506,Calendar!A:A,0)-2),1,2))</f>
        <v>0</v>
      </c>
    </row>
    <row r="507" spans="1:15" x14ac:dyDescent="0.25">
      <c r="A507" s="3">
        <v>44007</v>
      </c>
      <c r="B507" s="53">
        <v>330291</v>
      </c>
      <c r="C507" s="53">
        <v>170330</v>
      </c>
      <c r="D507" s="35">
        <f t="shared" si="50"/>
        <v>330291</v>
      </c>
      <c r="E507" s="35">
        <f t="shared" ca="1" si="51"/>
        <v>330291</v>
      </c>
      <c r="F507" s="35" t="str">
        <f ca="1">IF(ISERROR(MATCH($A507,Calendar!$A$2:$A$2598,0)),"",
IF(VLOOKUP(A507,Calendar!$A$2:$D$2598,3)=0,"",
IF(ISERROR(AVERAGE(OFFSET(E508,0,0,window_size,1))),
IF(COUNTBLANK(OFFSET(E508,0,0,window_size_max-1))=window_size_max-1,"",MAX(OFFSET(D508,0,0,window_size_max-1))),
VLOOKUP(A507,Calendar!$A$2:$D$2598,3)*AVERAGE(OFFSET(E508,0,0,window_size,1))+MAX(OFFSET(D508,0,0,window_size_max-1)))))</f>
        <v/>
      </c>
      <c r="G507" s="35">
        <f t="shared" ca="1" si="46"/>
        <v>170330</v>
      </c>
      <c r="H507" s="35">
        <f t="shared" ca="1" si="47"/>
        <v>562317</v>
      </c>
      <c r="I507" s="35">
        <v>45409</v>
      </c>
      <c r="J507" s="44">
        <v>2</v>
      </c>
      <c r="K507" s="35">
        <v>74763.79300364849</v>
      </c>
      <c r="L507" s="35">
        <f t="shared" ca="1" si="49"/>
        <v>779131.99971058057</v>
      </c>
      <c r="M507" s="35">
        <f t="shared" ca="1" si="48"/>
        <v>1033134.2</v>
      </c>
      <c r="N507" s="35">
        <f ca="1">IF(VLOOKUP(A507,Calendar!A:E,5,FALSE)=0,"",IF(ISERROR(O507),minIMSM+add_margin,CEILING(MAX(OFFSET(M507,O507,0),OFFSET(L507,O507,0),minIMSM)+add_margin,roundto)))</f>
        <v>1090000</v>
      </c>
      <c r="O507" s="14">
        <f ca="1">IF(INDIRECT("Calendar!E"&amp;MATCH($A507,Calendar!A:A,0)-1),0,IF(INDIRECT("Calendar!E"&amp;MATCH($A507,Calendar!A:A,0)-2),1,2))</f>
        <v>0</v>
      </c>
    </row>
    <row r="508" spans="1:15" x14ac:dyDescent="0.25">
      <c r="A508" s="3">
        <v>44006</v>
      </c>
      <c r="B508" s="53">
        <v>544794</v>
      </c>
      <c r="C508" s="53">
        <v>516908</v>
      </c>
      <c r="D508" s="35">
        <f t="shared" si="50"/>
        <v>544794</v>
      </c>
      <c r="E508" s="35">
        <f t="shared" ca="1" si="51"/>
        <v>544794</v>
      </c>
      <c r="F508" s="35" t="str">
        <f ca="1">IF(ISERROR(MATCH($A508,Calendar!$A$2:$A$2598,0)),"",
IF(VLOOKUP(A508,Calendar!$A$2:$D$2598,3)=0,"",
IF(ISERROR(AVERAGE(OFFSET(E509,0,0,window_size,1))),
IF(COUNTBLANK(OFFSET(E509,0,0,window_size_max-1))=window_size_max-1,"",MAX(OFFSET(D509,0,0,window_size_max-1))),
VLOOKUP(A508,Calendar!$A$2:$D$2598,3)*AVERAGE(OFFSET(E509,0,0,window_size,1))+MAX(OFFSET(D509,0,0,window_size_max-1)))))</f>
        <v/>
      </c>
      <c r="G508" s="35">
        <f t="shared" ca="1" si="46"/>
        <v>516908</v>
      </c>
      <c r="H508" s="35">
        <f t="shared" ca="1" si="47"/>
        <v>204399</v>
      </c>
      <c r="I508" s="35">
        <v>0</v>
      </c>
      <c r="J508" s="44">
        <v>1</v>
      </c>
      <c r="K508" s="35">
        <v>0</v>
      </c>
      <c r="L508" s="35">
        <f t="shared" ca="1" si="49"/>
        <v>204399</v>
      </c>
      <c r="M508" s="35">
        <f t="shared" ca="1" si="48"/>
        <v>347478.3</v>
      </c>
      <c r="N508" s="35">
        <f ca="1">IF(VLOOKUP(A508,Calendar!A:E,5,FALSE)=0,"",IF(ISERROR(O508),minIMSM+add_margin,CEILING(MAX(OFFSET(M508,O508,0),OFFSET(L508,O508,0),minIMSM)+add_margin,roundto)))</f>
        <v>400000</v>
      </c>
      <c r="O508" s="14">
        <f ca="1">IF(INDIRECT("Calendar!E"&amp;MATCH($A508,Calendar!A:A,0)-1),0,IF(INDIRECT("Calendar!E"&amp;MATCH($A508,Calendar!A:A,0)-2),1,2))</f>
        <v>0</v>
      </c>
    </row>
    <row r="509" spans="1:15" x14ac:dyDescent="0.25">
      <c r="A509" s="3">
        <v>44005</v>
      </c>
      <c r="B509" s="53">
        <v>607726</v>
      </c>
      <c r="C509" s="53">
        <v>204399</v>
      </c>
      <c r="D509" s="35">
        <f t="shared" si="50"/>
        <v>607726</v>
      </c>
      <c r="E509" s="35">
        <f t="shared" ca="1" si="51"/>
        <v>607726</v>
      </c>
      <c r="F509" s="35" t="str">
        <f ca="1">IF(ISERROR(MATCH($A509,Calendar!$A$2:$A$2598,0)),"",
IF(VLOOKUP(A509,Calendar!$A$2:$D$2598,3)=0,"",
IF(ISERROR(AVERAGE(OFFSET(E510,0,0,window_size,1))),
IF(COUNTBLANK(OFFSET(E510,0,0,window_size_max-1))=window_size_max-1,"",MAX(OFFSET(D510,0,0,window_size_max-1))),
VLOOKUP(A509,Calendar!$A$2:$D$2598,3)*AVERAGE(OFFSET(E510,0,0,window_size,1))+MAX(OFFSET(D510,0,0,window_size_max-1)))))</f>
        <v/>
      </c>
      <c r="G509" s="35">
        <f t="shared" ca="1" si="46"/>
        <v>204399</v>
      </c>
      <c r="H509" s="35">
        <f t="shared" ca="1" si="47"/>
        <v>23415</v>
      </c>
      <c r="I509" s="35">
        <v>0</v>
      </c>
      <c r="J509" s="44">
        <v>1</v>
      </c>
      <c r="K509" s="35">
        <v>0</v>
      </c>
      <c r="L509" s="35">
        <f t="shared" ca="1" si="49"/>
        <v>23415</v>
      </c>
      <c r="M509" s="35">
        <f t="shared" ca="1" si="48"/>
        <v>39805.5</v>
      </c>
      <c r="N509" s="35">
        <f ca="1">IF(VLOOKUP(A509,Calendar!A:E,5,FALSE)=0,"",IF(ISERROR(O509),minIMSM+add_margin,CEILING(MAX(OFFSET(M509,O509,0),OFFSET(L509,O509,0),minIMSM)+add_margin,roundto)))</f>
        <v>90000</v>
      </c>
      <c r="O509" s="14">
        <f ca="1">IF(INDIRECT("Calendar!E"&amp;MATCH($A509,Calendar!A:A,0)-1),0,IF(INDIRECT("Calendar!E"&amp;MATCH($A509,Calendar!A:A,0)-2),1,2))</f>
        <v>0</v>
      </c>
    </row>
    <row r="510" spans="1:15" x14ac:dyDescent="0.25">
      <c r="A510" s="3">
        <v>44004</v>
      </c>
      <c r="B510" s="53">
        <v>-42241</v>
      </c>
      <c r="C510" s="53">
        <v>23415</v>
      </c>
      <c r="D510" s="35" t="str">
        <f t="shared" si="50"/>
        <v/>
      </c>
      <c r="E510" s="35" t="str">
        <f t="shared" ca="1" si="51"/>
        <v/>
      </c>
      <c r="F510" s="35" t="str">
        <f ca="1">IF(ISERROR(MATCH($A510,Calendar!$A$2:$A$2598,0)),"",
IF(VLOOKUP(A510,Calendar!$A$2:$D$2598,3)=0,"",
IF(ISERROR(AVERAGE(OFFSET(E511,0,0,window_size,1))),
IF(COUNTBLANK(OFFSET(E511,0,0,window_size_max-1))=window_size_max-1,"",MAX(OFFSET(D511,0,0,window_size_max-1))),
VLOOKUP(A510,Calendar!$A$2:$D$2598,3)*AVERAGE(OFFSET(E511,0,0,window_size,1))+MAX(OFFSET(D511,0,0,window_size_max-1)))))</f>
        <v/>
      </c>
      <c r="G510" s="35">
        <f t="shared" ca="1" si="46"/>
        <v>23415</v>
      </c>
      <c r="H510" s="35">
        <f t="shared" ca="1" si="47"/>
        <v>0</v>
      </c>
      <c r="L510" s="35">
        <f t="shared" ca="1" si="49"/>
        <v>0</v>
      </c>
      <c r="M510" s="35">
        <f t="shared" ca="1" si="48"/>
        <v>0</v>
      </c>
      <c r="N510" s="35">
        <f ca="1">IF(VLOOKUP(A510,Calendar!A:E,5,FALSE)=0,"",IF(ISERROR(O510),minIMSM+add_margin,CEILING(MAX(OFFSET(M510,O510,0),OFFSET(L510,O510,0),minIMSM)+add_margin,roundto)))</f>
        <v>50000</v>
      </c>
      <c r="O510" s="14">
        <f ca="1">IF(INDIRECT("Calendar!E"&amp;MATCH($A510,Calendar!A:A,0)-1),0,IF(INDIRECT("Calendar!E"&amp;MATCH($A510,Calendar!A:A,0)-2),1,2))</f>
        <v>0</v>
      </c>
    </row>
  </sheetData>
  <sortState xmlns:xlrd2="http://schemas.microsoft.com/office/spreadsheetml/2017/richdata2" ref="A5:E1279">
    <sortCondition descending="1" ref="C4"/>
  </sortState>
  <dataConsolidate/>
  <mergeCells count="2">
    <mergeCell ref="D5:I5"/>
    <mergeCell ref="D6:G6"/>
  </mergeCells>
  <dataValidations disablePrompts="1" count="1">
    <dataValidation type="list" allowBlank="1" showInputMessage="1" showErrorMessage="1" sqref="J3" xr:uid="{00000000-0002-0000-0000-000000000000}">
      <formula1>"YES,NO"</formula1>
    </dataValidation>
  </dataValidations>
  <pageMargins left="0.75" right="0.75" top="1" bottom="1" header="0.5" footer="0.5"/>
  <pageSetup paperSize="9" orientation="portrait" horizontalDpi="4294967292" verticalDpi="4294967292" r:id="rId1"/>
  <headerFooter>
    <oddFooter>&amp;C&amp;1#&amp;"Calibri"&amp;10&amp;K000000Internal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calcSD">
                <anchor moveWithCells="1" sizeWithCells="1">
                  <from>
                    <xdr:col>12</xdr:col>
                    <xdr:colOff>561975</xdr:colOff>
                    <xdr:row>3</xdr:row>
                    <xdr:rowOff>152400</xdr:rowOff>
                  </from>
                  <to>
                    <xdr:col>14</xdr:col>
                    <xdr:colOff>0</xdr:colOff>
                    <xdr:row>4</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N252"/>
  <sheetViews>
    <sheetView workbookViewId="0">
      <selection activeCell="C35" sqref="C35"/>
    </sheetView>
  </sheetViews>
  <sheetFormatPr defaultColWidth="11" defaultRowHeight="15.75" x14ac:dyDescent="0.25"/>
  <cols>
    <col min="1" max="1" width="19.375" bestFit="1" customWidth="1"/>
    <col min="2" max="2" width="13.625" bestFit="1" customWidth="1"/>
    <col min="4" max="4" width="31.125" bestFit="1" customWidth="1"/>
    <col min="8" max="8" width="2" customWidth="1"/>
    <col min="9" max="9" width="11" style="56"/>
  </cols>
  <sheetData>
    <row r="1" spans="1:14" x14ac:dyDescent="0.25">
      <c r="A1" t="s">
        <v>3</v>
      </c>
      <c r="B1" t="s">
        <v>2</v>
      </c>
    </row>
    <row r="2" spans="1:14" x14ac:dyDescent="0.25">
      <c r="A2">
        <v>0</v>
      </c>
      <c r="B2">
        <v>0</v>
      </c>
      <c r="D2" t="s">
        <v>14</v>
      </c>
      <c r="E2">
        <v>250</v>
      </c>
    </row>
    <row r="3" spans="1:14" x14ac:dyDescent="0.25">
      <c r="A3">
        <v>1</v>
      </c>
      <c r="B3">
        <v>0</v>
      </c>
      <c r="D3" t="s">
        <v>15</v>
      </c>
      <c r="E3">
        <v>30</v>
      </c>
    </row>
    <row r="4" spans="1:14" x14ac:dyDescent="0.25">
      <c r="A4">
        <v>2</v>
      </c>
      <c r="B4" s="1">
        <v>1.6464531921788299</v>
      </c>
      <c r="D4" t="s">
        <v>9</v>
      </c>
      <c r="E4">
        <v>0.99</v>
      </c>
    </row>
    <row r="5" spans="1:14" x14ac:dyDescent="0.25">
      <c r="A5">
        <v>3</v>
      </c>
      <c r="B5" s="1">
        <v>1.51596429420337</v>
      </c>
      <c r="D5" t="s">
        <v>7</v>
      </c>
      <c r="E5" s="2">
        <v>2.9</v>
      </c>
    </row>
    <row r="6" spans="1:14" x14ac:dyDescent="0.25">
      <c r="A6">
        <v>4</v>
      </c>
      <c r="B6" s="1">
        <v>1.4431673736408299</v>
      </c>
      <c r="D6" t="s">
        <v>8</v>
      </c>
      <c r="E6">
        <v>1.7</v>
      </c>
    </row>
    <row r="7" spans="1:14" x14ac:dyDescent="0.25">
      <c r="A7">
        <v>5</v>
      </c>
      <c r="B7" s="1">
        <v>1.3942467739120901</v>
      </c>
      <c r="D7" t="s">
        <v>12</v>
      </c>
      <c r="E7">
        <v>0</v>
      </c>
    </row>
    <row r="8" spans="1:14" x14ac:dyDescent="0.25">
      <c r="A8">
        <v>6</v>
      </c>
      <c r="B8" s="1">
        <v>1.3591928918664999</v>
      </c>
      <c r="D8" t="s">
        <v>16</v>
      </c>
      <c r="E8">
        <v>30</v>
      </c>
    </row>
    <row r="9" spans="1:14" x14ac:dyDescent="0.25">
      <c r="A9">
        <v>7</v>
      </c>
      <c r="B9" s="1">
        <v>1.3329649321228201</v>
      </c>
      <c r="D9" t="s">
        <v>13</v>
      </c>
      <c r="E9">
        <v>0</v>
      </c>
    </row>
    <row r="10" spans="1:14" x14ac:dyDescent="0.25">
      <c r="A10">
        <v>8</v>
      </c>
      <c r="B10" s="1">
        <v>1.3105975438573201</v>
      </c>
      <c r="D10" t="s">
        <v>26</v>
      </c>
      <c r="E10">
        <v>10000</v>
      </c>
    </row>
    <row r="11" spans="1:14" x14ac:dyDescent="0.25">
      <c r="A11">
        <v>9</v>
      </c>
      <c r="B11" s="1">
        <v>1.29242608407995</v>
      </c>
      <c r="D11" t="s">
        <v>27</v>
      </c>
      <c r="E11">
        <v>50000</v>
      </c>
    </row>
    <row r="12" spans="1:14" x14ac:dyDescent="0.25">
      <c r="A12">
        <v>10</v>
      </c>
      <c r="B12" s="1">
        <v>1.2770521503339001</v>
      </c>
      <c r="H12" s="7"/>
      <c r="N12" s="7"/>
    </row>
    <row r="13" spans="1:14" x14ac:dyDescent="0.25">
      <c r="A13">
        <v>11</v>
      </c>
      <c r="B13" s="1">
        <v>1.2644194572563601</v>
      </c>
    </row>
    <row r="14" spans="1:14" x14ac:dyDescent="0.25">
      <c r="A14">
        <v>12</v>
      </c>
      <c r="B14" s="1">
        <v>1.2534592542173699</v>
      </c>
      <c r="I14" s="57"/>
    </row>
    <row r="15" spans="1:14" x14ac:dyDescent="0.25">
      <c r="A15">
        <v>13</v>
      </c>
      <c r="B15" s="1">
        <v>1.24335810936183</v>
      </c>
    </row>
    <row r="16" spans="1:14" x14ac:dyDescent="0.25">
      <c r="A16">
        <v>14</v>
      </c>
      <c r="B16" s="1">
        <v>1.2349478625339001</v>
      </c>
    </row>
    <row r="17" spans="1:5" x14ac:dyDescent="0.25">
      <c r="A17">
        <v>15</v>
      </c>
      <c r="B17" s="1">
        <v>1.2261575429460001</v>
      </c>
    </row>
    <row r="18" spans="1:5" x14ac:dyDescent="0.25">
      <c r="A18">
        <v>16</v>
      </c>
      <c r="B18" s="1">
        <v>1.21965922108263</v>
      </c>
    </row>
    <row r="19" spans="1:5" x14ac:dyDescent="0.25">
      <c r="A19">
        <v>17</v>
      </c>
      <c r="B19" s="1">
        <v>1.21308045729499</v>
      </c>
      <c r="E19" s="7"/>
    </row>
    <row r="20" spans="1:5" x14ac:dyDescent="0.25">
      <c r="A20">
        <v>18</v>
      </c>
      <c r="B20" s="1">
        <v>1.2074966101194</v>
      </c>
    </row>
    <row r="21" spans="1:5" x14ac:dyDescent="0.25">
      <c r="A21">
        <v>19</v>
      </c>
      <c r="B21" s="1">
        <v>1.2020124854293299</v>
      </c>
    </row>
    <row r="22" spans="1:5" x14ac:dyDescent="0.25">
      <c r="A22">
        <v>20</v>
      </c>
      <c r="B22" s="1">
        <v>1.1970298038029601</v>
      </c>
    </row>
    <row r="23" spans="1:5" x14ac:dyDescent="0.25">
      <c r="A23">
        <v>21</v>
      </c>
      <c r="B23" s="1">
        <v>1.1921734055497</v>
      </c>
    </row>
    <row r="24" spans="1:5" x14ac:dyDescent="0.25">
      <c r="A24">
        <v>22</v>
      </c>
      <c r="B24" s="1">
        <v>1.18814000790574</v>
      </c>
    </row>
    <row r="25" spans="1:5" x14ac:dyDescent="0.25">
      <c r="A25">
        <v>23</v>
      </c>
      <c r="B25" s="1">
        <v>1.1840717097945099</v>
      </c>
    </row>
    <row r="26" spans="1:5" x14ac:dyDescent="0.25">
      <c r="A26">
        <v>24</v>
      </c>
      <c r="B26" s="1">
        <v>1.1800213998078699</v>
      </c>
    </row>
    <row r="27" spans="1:5" x14ac:dyDescent="0.25">
      <c r="A27">
        <v>25</v>
      </c>
      <c r="B27" s="1">
        <v>1.17652192038657</v>
      </c>
    </row>
    <row r="28" spans="1:5" x14ac:dyDescent="0.25">
      <c r="A28">
        <v>26</v>
      </c>
      <c r="B28" s="1">
        <v>1.17311998226031</v>
      </c>
    </row>
    <row r="29" spans="1:5" x14ac:dyDescent="0.25">
      <c r="A29">
        <v>27</v>
      </c>
      <c r="B29" s="1">
        <v>1.16953597813231</v>
      </c>
    </row>
    <row r="30" spans="1:5" x14ac:dyDescent="0.25">
      <c r="A30">
        <v>28</v>
      </c>
      <c r="B30" s="1">
        <v>1.16730325039722</v>
      </c>
    </row>
    <row r="31" spans="1:5" x14ac:dyDescent="0.25">
      <c r="A31">
        <v>29</v>
      </c>
      <c r="B31" s="1">
        <v>1.1641647697281901</v>
      </c>
    </row>
    <row r="32" spans="1:5" x14ac:dyDescent="0.25">
      <c r="A32">
        <v>30</v>
      </c>
      <c r="B32" s="1">
        <v>1.16142207580107</v>
      </c>
    </row>
    <row r="33" spans="1:2" x14ac:dyDescent="0.25">
      <c r="A33">
        <v>31</v>
      </c>
      <c r="B33" s="1">
        <v>1.1591515407676101</v>
      </c>
    </row>
    <row r="34" spans="1:2" x14ac:dyDescent="0.25">
      <c r="A34">
        <v>32</v>
      </c>
      <c r="B34" s="1">
        <v>1.1561645523792801</v>
      </c>
    </row>
    <row r="35" spans="1:2" x14ac:dyDescent="0.25">
      <c r="A35">
        <v>33</v>
      </c>
      <c r="B35" s="1">
        <v>1.15390926903878</v>
      </c>
    </row>
    <row r="36" spans="1:2" x14ac:dyDescent="0.25">
      <c r="A36">
        <v>34</v>
      </c>
      <c r="B36" s="1">
        <v>1.1520815055611699</v>
      </c>
    </row>
    <row r="37" spans="1:2" x14ac:dyDescent="0.25">
      <c r="A37">
        <v>35</v>
      </c>
      <c r="B37" s="1">
        <v>1.1499360783883701</v>
      </c>
    </row>
    <row r="38" spans="1:2" x14ac:dyDescent="0.25">
      <c r="A38">
        <v>36</v>
      </c>
      <c r="B38" s="1">
        <v>1.1481784728431901</v>
      </c>
    </row>
    <row r="39" spans="1:2" x14ac:dyDescent="0.25">
      <c r="A39">
        <v>37</v>
      </c>
      <c r="B39" s="1">
        <v>1.1459844805091499</v>
      </c>
    </row>
    <row r="40" spans="1:2" x14ac:dyDescent="0.25">
      <c r="A40">
        <v>38</v>
      </c>
      <c r="B40" s="1">
        <v>1.1442326341837501</v>
      </c>
    </row>
    <row r="41" spans="1:2" x14ac:dyDescent="0.25">
      <c r="A41">
        <v>39</v>
      </c>
      <c r="B41" s="1">
        <v>1.14255011513328</v>
      </c>
    </row>
    <row r="42" spans="1:2" x14ac:dyDescent="0.25">
      <c r="A42">
        <v>40</v>
      </c>
      <c r="B42" s="1">
        <v>1.140381755031</v>
      </c>
    </row>
    <row r="43" spans="1:2" x14ac:dyDescent="0.25">
      <c r="A43">
        <v>41</v>
      </c>
      <c r="B43" s="1">
        <v>1.1389329478530501</v>
      </c>
    </row>
    <row r="44" spans="1:2" x14ac:dyDescent="0.25">
      <c r="A44">
        <v>42</v>
      </c>
      <c r="B44" s="1">
        <v>1.1373231887344899</v>
      </c>
    </row>
    <row r="45" spans="1:2" x14ac:dyDescent="0.25">
      <c r="A45">
        <v>43</v>
      </c>
      <c r="B45" s="1">
        <v>1.13613497389378</v>
      </c>
    </row>
    <row r="46" spans="1:2" x14ac:dyDescent="0.25">
      <c r="A46">
        <v>44</v>
      </c>
      <c r="B46" s="1">
        <v>1.1344639089522699</v>
      </c>
    </row>
    <row r="47" spans="1:2" x14ac:dyDescent="0.25">
      <c r="A47">
        <v>45</v>
      </c>
      <c r="B47" s="1">
        <v>1.1332150740162801</v>
      </c>
    </row>
    <row r="48" spans="1:2" x14ac:dyDescent="0.25">
      <c r="A48">
        <v>46</v>
      </c>
      <c r="B48" s="1">
        <v>1.13175686060431</v>
      </c>
    </row>
    <row r="49" spans="1:2" x14ac:dyDescent="0.25">
      <c r="A49">
        <v>47</v>
      </c>
      <c r="B49" s="1">
        <v>1.1303074835000899</v>
      </c>
    </row>
    <row r="50" spans="1:2" x14ac:dyDescent="0.25">
      <c r="A50">
        <v>48</v>
      </c>
      <c r="B50" s="1">
        <v>1.12890615755018</v>
      </c>
    </row>
    <row r="51" spans="1:2" x14ac:dyDescent="0.25">
      <c r="A51">
        <v>49</v>
      </c>
      <c r="B51" s="1">
        <v>1.1276492977169199</v>
      </c>
    </row>
    <row r="52" spans="1:2" x14ac:dyDescent="0.25">
      <c r="A52">
        <v>50</v>
      </c>
      <c r="B52" s="1">
        <v>1.1264088402435899</v>
      </c>
    </row>
    <row r="53" spans="1:2" x14ac:dyDescent="0.25">
      <c r="A53">
        <v>51</v>
      </c>
      <c r="B53" s="1">
        <v>1.12538639791279</v>
      </c>
    </row>
    <row r="54" spans="1:2" x14ac:dyDescent="0.25">
      <c r="A54">
        <v>52</v>
      </c>
      <c r="B54" s="1">
        <v>1.12434303192172</v>
      </c>
    </row>
    <row r="55" spans="1:2" x14ac:dyDescent="0.25">
      <c r="A55">
        <v>53</v>
      </c>
      <c r="B55" s="1">
        <v>1.1230942508780399</v>
      </c>
    </row>
    <row r="56" spans="1:2" x14ac:dyDescent="0.25">
      <c r="A56">
        <v>54</v>
      </c>
      <c r="B56" s="1">
        <v>1.12193341097983</v>
      </c>
    </row>
    <row r="57" spans="1:2" x14ac:dyDescent="0.25">
      <c r="A57">
        <v>55</v>
      </c>
      <c r="B57" s="1">
        <v>1.1208401221706199</v>
      </c>
    </row>
    <row r="58" spans="1:2" x14ac:dyDescent="0.25">
      <c r="A58">
        <v>56</v>
      </c>
      <c r="B58" s="1">
        <v>1.1201740445635699</v>
      </c>
    </row>
    <row r="59" spans="1:2" x14ac:dyDescent="0.25">
      <c r="A59">
        <v>57</v>
      </c>
      <c r="B59" s="1">
        <v>1.1190581297895199</v>
      </c>
    </row>
    <row r="60" spans="1:2" x14ac:dyDescent="0.25">
      <c r="A60">
        <v>58</v>
      </c>
      <c r="B60" s="1">
        <v>1.11789733503348</v>
      </c>
    </row>
    <row r="61" spans="1:2" x14ac:dyDescent="0.25">
      <c r="A61">
        <v>59</v>
      </c>
      <c r="B61" s="1">
        <v>1.11702569200736</v>
      </c>
    </row>
    <row r="62" spans="1:2" x14ac:dyDescent="0.25">
      <c r="A62">
        <v>60</v>
      </c>
      <c r="B62" s="1">
        <v>1.1163998723123201</v>
      </c>
    </row>
    <row r="63" spans="1:2" x14ac:dyDescent="0.25">
      <c r="A63">
        <v>61</v>
      </c>
      <c r="B63" s="1">
        <v>1.1152770091247699</v>
      </c>
    </row>
    <row r="64" spans="1:2" x14ac:dyDescent="0.25">
      <c r="A64">
        <v>62</v>
      </c>
      <c r="B64" s="1">
        <v>1.1142782240028399</v>
      </c>
    </row>
    <row r="65" spans="1:2" x14ac:dyDescent="0.25">
      <c r="A65">
        <v>63</v>
      </c>
      <c r="B65" s="1">
        <v>1.1133670779414799</v>
      </c>
    </row>
    <row r="66" spans="1:2" x14ac:dyDescent="0.25">
      <c r="A66">
        <v>64</v>
      </c>
      <c r="B66" s="1">
        <v>1.11246106326612</v>
      </c>
    </row>
    <row r="67" spans="1:2" x14ac:dyDescent="0.25">
      <c r="A67">
        <v>65</v>
      </c>
      <c r="B67" s="1">
        <v>1.1117017255077</v>
      </c>
    </row>
    <row r="68" spans="1:2" x14ac:dyDescent="0.25">
      <c r="A68">
        <v>66</v>
      </c>
      <c r="B68" s="1">
        <v>1.1112983758494399</v>
      </c>
    </row>
    <row r="69" spans="1:2" x14ac:dyDescent="0.25">
      <c r="A69">
        <v>67</v>
      </c>
      <c r="B69" s="1">
        <v>1.11026121306315</v>
      </c>
    </row>
    <row r="70" spans="1:2" x14ac:dyDescent="0.25">
      <c r="A70">
        <v>68</v>
      </c>
      <c r="B70" s="1">
        <v>1.1097169783105301</v>
      </c>
    </row>
    <row r="71" spans="1:2" x14ac:dyDescent="0.25">
      <c r="A71">
        <v>69</v>
      </c>
      <c r="B71" s="1">
        <v>1.1089069226438899</v>
      </c>
    </row>
    <row r="72" spans="1:2" x14ac:dyDescent="0.25">
      <c r="A72">
        <v>70</v>
      </c>
      <c r="B72" s="1">
        <v>1.10798966921467</v>
      </c>
    </row>
    <row r="73" spans="1:2" x14ac:dyDescent="0.25">
      <c r="A73">
        <v>71</v>
      </c>
      <c r="B73" s="1">
        <v>1.10755744722203</v>
      </c>
    </row>
    <row r="74" spans="1:2" x14ac:dyDescent="0.25">
      <c r="A74">
        <v>72</v>
      </c>
      <c r="B74" s="1">
        <v>1.1067074285323</v>
      </c>
    </row>
    <row r="75" spans="1:2" x14ac:dyDescent="0.25">
      <c r="A75">
        <v>73</v>
      </c>
      <c r="B75" s="1">
        <v>1.10618087759464</v>
      </c>
    </row>
    <row r="76" spans="1:2" x14ac:dyDescent="0.25">
      <c r="A76">
        <v>74</v>
      </c>
      <c r="B76" s="1">
        <v>1.1052979079712999</v>
      </c>
    </row>
    <row r="77" spans="1:2" x14ac:dyDescent="0.25">
      <c r="A77">
        <v>75</v>
      </c>
      <c r="B77" s="1">
        <v>1.1047970325518901</v>
      </c>
    </row>
    <row r="78" spans="1:2" x14ac:dyDescent="0.25">
      <c r="A78">
        <v>76</v>
      </c>
      <c r="B78" s="1">
        <v>1.10439877710651</v>
      </c>
    </row>
    <row r="79" spans="1:2" x14ac:dyDescent="0.25">
      <c r="A79">
        <v>77</v>
      </c>
      <c r="B79" s="1">
        <v>1.1038756818401201</v>
      </c>
    </row>
    <row r="80" spans="1:2" x14ac:dyDescent="0.25">
      <c r="A80">
        <v>78</v>
      </c>
      <c r="B80" s="1">
        <v>1.103152123768</v>
      </c>
    </row>
    <row r="81" spans="1:2" x14ac:dyDescent="0.25">
      <c r="A81">
        <v>79</v>
      </c>
      <c r="B81" s="1">
        <v>1.1021648674801301</v>
      </c>
    </row>
    <row r="82" spans="1:2" x14ac:dyDescent="0.25">
      <c r="A82">
        <v>80</v>
      </c>
      <c r="B82" s="1">
        <v>1.1019155169449999</v>
      </c>
    </row>
    <row r="83" spans="1:2" x14ac:dyDescent="0.25">
      <c r="A83">
        <v>81</v>
      </c>
      <c r="B83" s="1">
        <v>1.1014427523327399</v>
      </c>
    </row>
    <row r="84" spans="1:2" x14ac:dyDescent="0.25">
      <c r="A84">
        <v>82</v>
      </c>
      <c r="B84" s="1">
        <v>1.1007462628678799</v>
      </c>
    </row>
    <row r="85" spans="1:2" x14ac:dyDescent="0.25">
      <c r="A85">
        <v>83</v>
      </c>
      <c r="B85" s="1">
        <v>1.10038159892455</v>
      </c>
    </row>
    <row r="86" spans="1:2" x14ac:dyDescent="0.25">
      <c r="A86">
        <v>84</v>
      </c>
      <c r="B86" s="1">
        <v>1.0999326173788799</v>
      </c>
    </row>
    <row r="87" spans="1:2" x14ac:dyDescent="0.25">
      <c r="A87">
        <v>85</v>
      </c>
      <c r="B87" s="1">
        <v>1.0994311920038899</v>
      </c>
    </row>
    <row r="88" spans="1:2" x14ac:dyDescent="0.25">
      <c r="A88">
        <v>86</v>
      </c>
      <c r="B88" s="1">
        <v>1.09899038735725</v>
      </c>
    </row>
    <row r="89" spans="1:2" x14ac:dyDescent="0.25">
      <c r="A89">
        <v>87</v>
      </c>
      <c r="B89" s="1">
        <v>1.0983128737629599</v>
      </c>
    </row>
    <row r="90" spans="1:2" x14ac:dyDescent="0.25">
      <c r="A90">
        <v>88</v>
      </c>
      <c r="B90" s="1">
        <v>1.09777492508716</v>
      </c>
    </row>
    <row r="91" spans="1:2" x14ac:dyDescent="0.25">
      <c r="A91">
        <v>89</v>
      </c>
      <c r="B91" s="1">
        <v>1.0973472373834801</v>
      </c>
    </row>
    <row r="92" spans="1:2" x14ac:dyDescent="0.25">
      <c r="A92">
        <v>90</v>
      </c>
      <c r="B92" s="1">
        <v>1.0967860181836599</v>
      </c>
    </row>
    <row r="93" spans="1:2" x14ac:dyDescent="0.25">
      <c r="A93">
        <v>91</v>
      </c>
      <c r="B93" s="1">
        <v>1.0963635381782499</v>
      </c>
    </row>
    <row r="94" spans="1:2" x14ac:dyDescent="0.25">
      <c r="A94">
        <v>92</v>
      </c>
      <c r="B94" s="1">
        <v>1.0958163872795299</v>
      </c>
    </row>
    <row r="95" spans="1:2" x14ac:dyDescent="0.25">
      <c r="A95">
        <v>93</v>
      </c>
      <c r="B95" s="1">
        <v>1.0955743718433899</v>
      </c>
    </row>
    <row r="96" spans="1:2" x14ac:dyDescent="0.25">
      <c r="A96">
        <v>94</v>
      </c>
      <c r="B96" s="1">
        <v>1.0949106269385001</v>
      </c>
    </row>
    <row r="97" spans="1:2" x14ac:dyDescent="0.25">
      <c r="A97">
        <v>95</v>
      </c>
      <c r="B97" s="1">
        <v>1.09416937322743</v>
      </c>
    </row>
    <row r="98" spans="1:2" x14ac:dyDescent="0.25">
      <c r="A98">
        <v>96</v>
      </c>
      <c r="B98" s="1">
        <v>1.09401011555409</v>
      </c>
    </row>
    <row r="99" spans="1:2" x14ac:dyDescent="0.25">
      <c r="A99">
        <v>97</v>
      </c>
      <c r="B99" s="1">
        <v>1.0936565650018599</v>
      </c>
    </row>
    <row r="100" spans="1:2" x14ac:dyDescent="0.25">
      <c r="A100">
        <v>98</v>
      </c>
      <c r="B100" s="1">
        <v>1.09321844916596</v>
      </c>
    </row>
    <row r="101" spans="1:2" x14ac:dyDescent="0.25">
      <c r="A101">
        <v>99</v>
      </c>
      <c r="B101" s="1">
        <v>1.09298896708096</v>
      </c>
    </row>
    <row r="102" spans="1:2" x14ac:dyDescent="0.25">
      <c r="A102">
        <v>100</v>
      </c>
      <c r="B102" s="1">
        <v>1.09234400739218</v>
      </c>
    </row>
    <row r="103" spans="1:2" x14ac:dyDescent="0.25">
      <c r="A103">
        <v>101</v>
      </c>
      <c r="B103" s="1">
        <v>1.0921252488629101</v>
      </c>
    </row>
    <row r="104" spans="1:2" x14ac:dyDescent="0.25">
      <c r="A104">
        <v>102</v>
      </c>
      <c r="B104" s="1">
        <v>1.09196240312604</v>
      </c>
    </row>
    <row r="105" spans="1:2" x14ac:dyDescent="0.25">
      <c r="A105">
        <v>103</v>
      </c>
      <c r="B105" s="1">
        <v>1.09140133059408</v>
      </c>
    </row>
    <row r="106" spans="1:2" x14ac:dyDescent="0.25">
      <c r="A106">
        <v>104</v>
      </c>
      <c r="B106" s="1">
        <v>1.0910614799151099</v>
      </c>
    </row>
    <row r="107" spans="1:2" x14ac:dyDescent="0.25">
      <c r="A107">
        <v>105</v>
      </c>
      <c r="B107" s="1">
        <v>1.09066234261376</v>
      </c>
    </row>
    <row r="108" spans="1:2" x14ac:dyDescent="0.25">
      <c r="A108">
        <v>106</v>
      </c>
      <c r="B108" s="1">
        <v>1.0905173087061399</v>
      </c>
    </row>
    <row r="109" spans="1:2" x14ac:dyDescent="0.25">
      <c r="A109">
        <v>107</v>
      </c>
      <c r="B109" s="1">
        <v>1.0899668738130299</v>
      </c>
    </row>
    <row r="110" spans="1:2" x14ac:dyDescent="0.25">
      <c r="A110">
        <v>108</v>
      </c>
      <c r="B110" s="1">
        <v>1.08957275135914</v>
      </c>
    </row>
    <row r="111" spans="1:2" x14ac:dyDescent="0.25">
      <c r="A111">
        <v>109</v>
      </c>
      <c r="B111" s="1">
        <v>1.08932267824838</v>
      </c>
    </row>
    <row r="112" spans="1:2" x14ac:dyDescent="0.25">
      <c r="A112">
        <v>110</v>
      </c>
      <c r="B112" s="1">
        <v>1.0889130899552799</v>
      </c>
    </row>
    <row r="113" spans="1:2" x14ac:dyDescent="0.25">
      <c r="A113">
        <v>111</v>
      </c>
      <c r="B113" s="1">
        <v>1.0888208344793899</v>
      </c>
    </row>
    <row r="114" spans="1:2" x14ac:dyDescent="0.25">
      <c r="A114">
        <v>112</v>
      </c>
      <c r="B114" s="1">
        <v>1.08837003017289</v>
      </c>
    </row>
    <row r="115" spans="1:2" x14ac:dyDescent="0.25">
      <c r="A115">
        <v>113</v>
      </c>
      <c r="B115" s="1">
        <v>1.0879223403404901</v>
      </c>
    </row>
    <row r="116" spans="1:2" x14ac:dyDescent="0.25">
      <c r="A116">
        <v>114</v>
      </c>
      <c r="B116" s="1">
        <v>1.0877368848833699</v>
      </c>
    </row>
    <row r="117" spans="1:2" x14ac:dyDescent="0.25">
      <c r="A117">
        <v>115</v>
      </c>
      <c r="B117" s="1">
        <v>1.08749005196601</v>
      </c>
    </row>
    <row r="118" spans="1:2" x14ac:dyDescent="0.25">
      <c r="A118">
        <v>116</v>
      </c>
      <c r="B118" s="1">
        <v>1.08725751213818</v>
      </c>
    </row>
    <row r="119" spans="1:2" x14ac:dyDescent="0.25">
      <c r="A119">
        <v>117</v>
      </c>
      <c r="B119" s="1">
        <v>1.0868351976152499</v>
      </c>
    </row>
    <row r="120" spans="1:2" x14ac:dyDescent="0.25">
      <c r="A120">
        <v>118</v>
      </c>
      <c r="B120" s="1">
        <v>1.0864016699989001</v>
      </c>
    </row>
    <row r="121" spans="1:2" x14ac:dyDescent="0.25">
      <c r="A121">
        <v>119</v>
      </c>
      <c r="B121" s="1">
        <v>1.08647576543205</v>
      </c>
    </row>
    <row r="122" spans="1:2" x14ac:dyDescent="0.25">
      <c r="A122">
        <v>120</v>
      </c>
      <c r="B122" s="1">
        <v>1.0861298777872299</v>
      </c>
    </row>
    <row r="123" spans="1:2" x14ac:dyDescent="0.25">
      <c r="A123">
        <v>121</v>
      </c>
      <c r="B123" s="1">
        <v>1.0858390416166901</v>
      </c>
    </row>
    <row r="124" spans="1:2" x14ac:dyDescent="0.25">
      <c r="A124">
        <v>122</v>
      </c>
      <c r="B124" s="1">
        <v>1.08537628887398</v>
      </c>
    </row>
    <row r="125" spans="1:2" x14ac:dyDescent="0.25">
      <c r="A125">
        <v>123</v>
      </c>
      <c r="B125" s="1">
        <v>1.0850769851103099</v>
      </c>
    </row>
    <row r="126" spans="1:2" x14ac:dyDescent="0.25">
      <c r="A126">
        <v>124</v>
      </c>
      <c r="B126" s="1">
        <v>1.0848447667824901</v>
      </c>
    </row>
    <row r="127" spans="1:2" x14ac:dyDescent="0.25">
      <c r="A127">
        <v>125</v>
      </c>
      <c r="B127" s="1">
        <v>1.0847988444613099</v>
      </c>
    </row>
    <row r="128" spans="1:2" x14ac:dyDescent="0.25">
      <c r="A128">
        <v>126</v>
      </c>
      <c r="B128" s="1">
        <v>1.08430236937283</v>
      </c>
    </row>
    <row r="129" spans="1:2" x14ac:dyDescent="0.25">
      <c r="A129">
        <v>127</v>
      </c>
      <c r="B129" s="1">
        <v>1.08405570706044</v>
      </c>
    </row>
    <row r="130" spans="1:2" x14ac:dyDescent="0.25">
      <c r="A130">
        <v>128</v>
      </c>
      <c r="B130" s="1">
        <v>1.0838573982197499</v>
      </c>
    </row>
    <row r="131" spans="1:2" x14ac:dyDescent="0.25">
      <c r="A131">
        <v>129</v>
      </c>
      <c r="B131" s="1">
        <v>1.08342479064035</v>
      </c>
    </row>
    <row r="132" spans="1:2" x14ac:dyDescent="0.25">
      <c r="A132">
        <v>130</v>
      </c>
      <c r="B132" s="1">
        <v>1.0834378323429501</v>
      </c>
    </row>
    <row r="133" spans="1:2" x14ac:dyDescent="0.25">
      <c r="A133">
        <v>131</v>
      </c>
      <c r="B133" s="1">
        <v>1.0829397107144001</v>
      </c>
    </row>
    <row r="134" spans="1:2" x14ac:dyDescent="0.25">
      <c r="A134">
        <v>132</v>
      </c>
      <c r="B134" s="1">
        <v>1.0828854559872301</v>
      </c>
    </row>
    <row r="135" spans="1:2" x14ac:dyDescent="0.25">
      <c r="A135">
        <v>133</v>
      </c>
      <c r="B135" s="1">
        <v>1.0826750673957399</v>
      </c>
    </row>
    <row r="136" spans="1:2" x14ac:dyDescent="0.25">
      <c r="A136">
        <v>134</v>
      </c>
      <c r="B136" s="1">
        <v>1.0823465820131699</v>
      </c>
    </row>
    <row r="137" spans="1:2" x14ac:dyDescent="0.25">
      <c r="A137">
        <v>135</v>
      </c>
      <c r="B137" s="1">
        <v>1.0821723024761101</v>
      </c>
    </row>
    <row r="138" spans="1:2" x14ac:dyDescent="0.25">
      <c r="A138">
        <v>136</v>
      </c>
      <c r="B138" s="1">
        <v>1.0820314819069501</v>
      </c>
    </row>
    <row r="139" spans="1:2" x14ac:dyDescent="0.25">
      <c r="A139">
        <v>137</v>
      </c>
      <c r="B139" s="1">
        <v>1.08180867405741</v>
      </c>
    </row>
    <row r="140" spans="1:2" x14ac:dyDescent="0.25">
      <c r="A140">
        <v>138</v>
      </c>
      <c r="B140" s="1">
        <v>1.08167705250155</v>
      </c>
    </row>
    <row r="141" spans="1:2" x14ac:dyDescent="0.25">
      <c r="A141">
        <v>139</v>
      </c>
      <c r="B141" s="1">
        <v>1.0812928074335699</v>
      </c>
    </row>
    <row r="142" spans="1:2" x14ac:dyDescent="0.25">
      <c r="A142">
        <v>140</v>
      </c>
      <c r="B142" s="1">
        <v>1.0810554705870199</v>
      </c>
    </row>
    <row r="143" spans="1:2" x14ac:dyDescent="0.25">
      <c r="A143">
        <v>141</v>
      </c>
      <c r="B143" s="1">
        <v>1.08089130447798</v>
      </c>
    </row>
    <row r="144" spans="1:2" x14ac:dyDescent="0.25">
      <c r="A144">
        <v>142</v>
      </c>
      <c r="B144" s="1">
        <v>1.08068823360898</v>
      </c>
    </row>
    <row r="145" spans="1:2" x14ac:dyDescent="0.25">
      <c r="A145">
        <v>143</v>
      </c>
      <c r="B145" s="1">
        <v>1.08053618957875</v>
      </c>
    </row>
    <row r="146" spans="1:2" x14ac:dyDescent="0.25">
      <c r="A146">
        <v>144</v>
      </c>
      <c r="B146" s="1">
        <v>1.0802613869574</v>
      </c>
    </row>
    <row r="147" spans="1:2" x14ac:dyDescent="0.25">
      <c r="A147">
        <v>145</v>
      </c>
      <c r="B147" s="1">
        <v>1.0801379518821299</v>
      </c>
    </row>
    <row r="148" spans="1:2" x14ac:dyDescent="0.25">
      <c r="A148">
        <v>146</v>
      </c>
      <c r="B148" s="1">
        <v>1.0799935290731999</v>
      </c>
    </row>
    <row r="149" spans="1:2" x14ac:dyDescent="0.25">
      <c r="A149">
        <v>147</v>
      </c>
      <c r="B149" s="1">
        <v>1.0796670784837501</v>
      </c>
    </row>
    <row r="150" spans="1:2" x14ac:dyDescent="0.25">
      <c r="A150">
        <v>148</v>
      </c>
      <c r="B150" s="1">
        <v>1.0794432504307101</v>
      </c>
    </row>
    <row r="151" spans="1:2" x14ac:dyDescent="0.25">
      <c r="A151">
        <v>149</v>
      </c>
      <c r="B151" s="1">
        <v>1.0792257524294699</v>
      </c>
    </row>
    <row r="152" spans="1:2" x14ac:dyDescent="0.25">
      <c r="A152">
        <v>150</v>
      </c>
      <c r="B152" s="1">
        <v>1.0790871893507501</v>
      </c>
    </row>
    <row r="153" spans="1:2" x14ac:dyDescent="0.25">
      <c r="A153">
        <v>151</v>
      </c>
      <c r="B153" s="1">
        <v>1.0790243753738999</v>
      </c>
    </row>
    <row r="154" spans="1:2" x14ac:dyDescent="0.25">
      <c r="A154">
        <v>152</v>
      </c>
      <c r="B154" s="1">
        <v>1.07888104597553</v>
      </c>
    </row>
    <row r="155" spans="1:2" x14ac:dyDescent="0.25">
      <c r="A155">
        <v>153</v>
      </c>
      <c r="B155" s="1">
        <v>1.0786651251428601</v>
      </c>
    </row>
    <row r="156" spans="1:2" x14ac:dyDescent="0.25">
      <c r="A156">
        <v>154</v>
      </c>
      <c r="B156" s="1">
        <v>1.07842024484687</v>
      </c>
    </row>
    <row r="157" spans="1:2" x14ac:dyDescent="0.25">
      <c r="A157">
        <v>155</v>
      </c>
      <c r="B157" s="1">
        <v>1.0781076098626501</v>
      </c>
    </row>
    <row r="158" spans="1:2" x14ac:dyDescent="0.25">
      <c r="A158">
        <v>156</v>
      </c>
      <c r="B158" s="1">
        <v>1.07829808521825</v>
      </c>
    </row>
    <row r="159" spans="1:2" x14ac:dyDescent="0.25">
      <c r="A159">
        <v>157</v>
      </c>
      <c r="B159" s="1">
        <v>1.0780279710056699</v>
      </c>
    </row>
    <row r="160" spans="1:2" x14ac:dyDescent="0.25">
      <c r="A160">
        <v>158</v>
      </c>
      <c r="B160" s="1">
        <v>1.07760482868414</v>
      </c>
    </row>
    <row r="161" spans="1:2" x14ac:dyDescent="0.25">
      <c r="A161">
        <v>159</v>
      </c>
      <c r="B161" s="1">
        <v>1.07760753619887</v>
      </c>
    </row>
    <row r="162" spans="1:2" x14ac:dyDescent="0.25">
      <c r="A162">
        <v>160</v>
      </c>
      <c r="B162" s="1">
        <v>1.07745639617961</v>
      </c>
    </row>
    <row r="163" spans="1:2" x14ac:dyDescent="0.25">
      <c r="A163">
        <v>161</v>
      </c>
      <c r="B163" s="1">
        <v>1.0774041226031501</v>
      </c>
    </row>
    <row r="164" spans="1:2" x14ac:dyDescent="0.25">
      <c r="A164">
        <v>162</v>
      </c>
      <c r="B164" s="1">
        <v>1.0770110538364399</v>
      </c>
    </row>
    <row r="165" spans="1:2" x14ac:dyDescent="0.25">
      <c r="A165">
        <v>163</v>
      </c>
      <c r="B165" s="1">
        <v>1.0769952766156199</v>
      </c>
    </row>
    <row r="166" spans="1:2" x14ac:dyDescent="0.25">
      <c r="A166">
        <v>164</v>
      </c>
      <c r="B166" s="1">
        <v>1.0769012852539599</v>
      </c>
    </row>
    <row r="167" spans="1:2" x14ac:dyDescent="0.25">
      <c r="A167">
        <v>165</v>
      </c>
      <c r="B167" s="1">
        <v>1.0767735303253101</v>
      </c>
    </row>
    <row r="168" spans="1:2" x14ac:dyDescent="0.25">
      <c r="A168">
        <v>166</v>
      </c>
      <c r="B168" s="1">
        <v>1.0765017535999799</v>
      </c>
    </row>
    <row r="169" spans="1:2" x14ac:dyDescent="0.25">
      <c r="A169">
        <v>167</v>
      </c>
      <c r="B169" s="1">
        <v>1.0762054196345501</v>
      </c>
    </row>
    <row r="170" spans="1:2" x14ac:dyDescent="0.25">
      <c r="A170">
        <v>168</v>
      </c>
      <c r="B170" s="1">
        <v>1.0762813788005301</v>
      </c>
    </row>
    <row r="171" spans="1:2" x14ac:dyDescent="0.25">
      <c r="A171">
        <v>169</v>
      </c>
      <c r="B171" s="1">
        <v>1.0760997269200601</v>
      </c>
    </row>
    <row r="172" spans="1:2" x14ac:dyDescent="0.25">
      <c r="A172">
        <v>170</v>
      </c>
      <c r="B172" s="1">
        <v>1.07589015794797</v>
      </c>
    </row>
    <row r="173" spans="1:2" x14ac:dyDescent="0.25">
      <c r="A173">
        <v>171</v>
      </c>
      <c r="B173" s="1">
        <v>1.0757566363195199</v>
      </c>
    </row>
    <row r="174" spans="1:2" x14ac:dyDescent="0.25">
      <c r="A174">
        <v>172</v>
      </c>
      <c r="B174" s="1">
        <v>1.0757865975633401</v>
      </c>
    </row>
    <row r="175" spans="1:2" x14ac:dyDescent="0.25">
      <c r="A175">
        <v>173</v>
      </c>
      <c r="B175" s="1">
        <v>1.07551653300173</v>
      </c>
    </row>
    <row r="176" spans="1:2" x14ac:dyDescent="0.25">
      <c r="A176">
        <v>174</v>
      </c>
      <c r="B176" s="1">
        <v>1.0755588218616701</v>
      </c>
    </row>
    <row r="177" spans="1:2" x14ac:dyDescent="0.25">
      <c r="A177">
        <v>175</v>
      </c>
      <c r="B177" s="1">
        <v>1.0754766486590599</v>
      </c>
    </row>
    <row r="178" spans="1:2" x14ac:dyDescent="0.25">
      <c r="A178">
        <v>176</v>
      </c>
      <c r="B178" s="19">
        <v>1.0751360454649601</v>
      </c>
    </row>
    <row r="179" spans="1:2" x14ac:dyDescent="0.25">
      <c r="A179">
        <v>177</v>
      </c>
      <c r="B179" s="1">
        <v>1.0750581709270599</v>
      </c>
    </row>
    <row r="180" spans="1:2" x14ac:dyDescent="0.25">
      <c r="A180">
        <v>178</v>
      </c>
      <c r="B180" s="1">
        <v>1.0750784799522699</v>
      </c>
    </row>
    <row r="181" spans="1:2" x14ac:dyDescent="0.25">
      <c r="A181">
        <v>179</v>
      </c>
      <c r="B181" s="1">
        <v>1.0746188335436799</v>
      </c>
    </row>
    <row r="182" spans="1:2" x14ac:dyDescent="0.25">
      <c r="A182">
        <v>180</v>
      </c>
      <c r="B182" s="1">
        <v>1.07444129547033</v>
      </c>
    </row>
    <row r="183" spans="1:2" x14ac:dyDescent="0.25">
      <c r="A183">
        <v>181</v>
      </c>
      <c r="B183" s="1">
        <v>1.0746393066542299</v>
      </c>
    </row>
    <row r="184" spans="1:2" x14ac:dyDescent="0.25">
      <c r="A184">
        <v>182</v>
      </c>
      <c r="B184" s="1">
        <v>1.0742707584201501</v>
      </c>
    </row>
    <row r="185" spans="1:2" x14ac:dyDescent="0.25">
      <c r="A185">
        <v>183</v>
      </c>
      <c r="B185" s="1">
        <v>1.0742959956668301</v>
      </c>
    </row>
    <row r="186" spans="1:2" x14ac:dyDescent="0.25">
      <c r="A186">
        <v>184</v>
      </c>
      <c r="B186" s="1">
        <v>1.07434167736704</v>
      </c>
    </row>
    <row r="187" spans="1:2" x14ac:dyDescent="0.25">
      <c r="A187">
        <v>185</v>
      </c>
      <c r="B187" s="1">
        <v>1.0740402459492</v>
      </c>
    </row>
    <row r="188" spans="1:2" x14ac:dyDescent="0.25">
      <c r="A188">
        <v>186</v>
      </c>
      <c r="B188" s="1">
        <v>1.07389930834069</v>
      </c>
    </row>
    <row r="189" spans="1:2" x14ac:dyDescent="0.25">
      <c r="A189">
        <v>187</v>
      </c>
      <c r="B189" s="1">
        <v>1.07361353028672</v>
      </c>
    </row>
    <row r="190" spans="1:2" x14ac:dyDescent="0.25">
      <c r="A190">
        <v>188</v>
      </c>
      <c r="B190" s="1">
        <v>1.0737298184533299</v>
      </c>
    </row>
    <row r="191" spans="1:2" x14ac:dyDescent="0.25">
      <c r="A191">
        <v>189</v>
      </c>
      <c r="B191" s="1">
        <v>1.07366792755314</v>
      </c>
    </row>
    <row r="192" spans="1:2" x14ac:dyDescent="0.25">
      <c r="A192">
        <v>190</v>
      </c>
      <c r="B192" s="1">
        <v>1.0733890747508601</v>
      </c>
    </row>
    <row r="193" spans="1:2" x14ac:dyDescent="0.25">
      <c r="A193">
        <v>191</v>
      </c>
      <c r="B193" s="1">
        <v>1.0734144477288601</v>
      </c>
    </row>
    <row r="194" spans="1:2" x14ac:dyDescent="0.25">
      <c r="A194">
        <v>192</v>
      </c>
      <c r="B194" s="1">
        <v>1.07322452415037</v>
      </c>
    </row>
    <row r="195" spans="1:2" x14ac:dyDescent="0.25">
      <c r="A195">
        <v>193</v>
      </c>
      <c r="B195" s="1">
        <v>1.0732244423388999</v>
      </c>
    </row>
    <row r="196" spans="1:2" x14ac:dyDescent="0.25">
      <c r="A196">
        <v>194</v>
      </c>
      <c r="B196" s="1">
        <v>1.0729661898279901</v>
      </c>
    </row>
    <row r="197" spans="1:2" x14ac:dyDescent="0.25">
      <c r="A197">
        <v>195</v>
      </c>
      <c r="B197" s="1">
        <v>1.07303162943028</v>
      </c>
    </row>
    <row r="198" spans="1:2" x14ac:dyDescent="0.25">
      <c r="A198">
        <v>196</v>
      </c>
      <c r="B198" s="1">
        <v>1.0729368759178799</v>
      </c>
    </row>
    <row r="199" spans="1:2" x14ac:dyDescent="0.25">
      <c r="A199">
        <v>197</v>
      </c>
      <c r="B199" s="1">
        <v>1.07272338596088</v>
      </c>
    </row>
    <row r="200" spans="1:2" x14ac:dyDescent="0.25">
      <c r="A200">
        <v>198</v>
      </c>
      <c r="B200" s="1">
        <v>1.0725442271997601</v>
      </c>
    </row>
    <row r="201" spans="1:2" x14ac:dyDescent="0.25">
      <c r="A201">
        <v>199</v>
      </c>
      <c r="B201" s="1">
        <v>1.0726096569739501</v>
      </c>
    </row>
    <row r="202" spans="1:2" x14ac:dyDescent="0.25">
      <c r="A202">
        <v>200</v>
      </c>
      <c r="B202" s="1">
        <v>1.07252098505458</v>
      </c>
    </row>
    <row r="203" spans="1:2" x14ac:dyDescent="0.25">
      <c r="A203">
        <v>201</v>
      </c>
      <c r="B203" s="1">
        <v>1.0722765140064101</v>
      </c>
    </row>
    <row r="204" spans="1:2" x14ac:dyDescent="0.25">
      <c r="A204">
        <v>202</v>
      </c>
      <c r="B204" s="1">
        <v>1.0723160992062599</v>
      </c>
    </row>
    <row r="205" spans="1:2" x14ac:dyDescent="0.25">
      <c r="A205">
        <v>203</v>
      </c>
      <c r="B205" s="1">
        <v>1.0720365324269201</v>
      </c>
    </row>
    <row r="206" spans="1:2" x14ac:dyDescent="0.25">
      <c r="A206">
        <v>204</v>
      </c>
      <c r="B206" s="1">
        <v>1.07210621925938</v>
      </c>
    </row>
    <row r="207" spans="1:2" x14ac:dyDescent="0.25">
      <c r="A207">
        <v>205</v>
      </c>
      <c r="B207" s="1">
        <v>1.0720711786374</v>
      </c>
    </row>
    <row r="208" spans="1:2" x14ac:dyDescent="0.25">
      <c r="A208">
        <v>206</v>
      </c>
      <c r="B208" s="1">
        <v>1.07196302100966</v>
      </c>
    </row>
    <row r="209" spans="1:2" x14ac:dyDescent="0.25">
      <c r="A209">
        <v>207</v>
      </c>
      <c r="B209" s="1">
        <v>1.0717850327521501</v>
      </c>
    </row>
    <row r="210" spans="1:2" x14ac:dyDescent="0.25">
      <c r="A210">
        <v>208</v>
      </c>
      <c r="B210" s="1">
        <v>1.0718769901058101</v>
      </c>
    </row>
    <row r="211" spans="1:2" x14ac:dyDescent="0.25">
      <c r="A211">
        <v>209</v>
      </c>
      <c r="B211" s="1">
        <v>1.0716245311519299</v>
      </c>
    </row>
    <row r="212" spans="1:2" x14ac:dyDescent="0.25">
      <c r="A212">
        <v>210</v>
      </c>
      <c r="B212" s="1">
        <v>1.07148921856447</v>
      </c>
    </row>
    <row r="213" spans="1:2" x14ac:dyDescent="0.25">
      <c r="A213">
        <v>211</v>
      </c>
      <c r="B213" s="1">
        <v>1.07146133583641</v>
      </c>
    </row>
    <row r="214" spans="1:2" x14ac:dyDescent="0.25">
      <c r="A214">
        <v>212</v>
      </c>
      <c r="B214" s="1">
        <v>1.07147179167347</v>
      </c>
    </row>
    <row r="215" spans="1:2" x14ac:dyDescent="0.25">
      <c r="A215">
        <v>213</v>
      </c>
      <c r="B215" s="1">
        <v>1.07141528622658</v>
      </c>
    </row>
    <row r="216" spans="1:2" x14ac:dyDescent="0.25">
      <c r="A216">
        <v>214</v>
      </c>
      <c r="B216" s="1">
        <v>1.0712694909126399</v>
      </c>
    </row>
    <row r="217" spans="1:2" x14ac:dyDescent="0.25">
      <c r="A217">
        <v>215</v>
      </c>
      <c r="B217" s="1">
        <v>1.0710102553749801</v>
      </c>
    </row>
    <row r="218" spans="1:2" x14ac:dyDescent="0.25">
      <c r="A218">
        <v>216</v>
      </c>
      <c r="B218" s="1">
        <v>1.07096939895893</v>
      </c>
    </row>
    <row r="219" spans="1:2" x14ac:dyDescent="0.25">
      <c r="A219">
        <v>217</v>
      </c>
      <c r="B219" s="1">
        <v>1.0709493344693199</v>
      </c>
    </row>
    <row r="220" spans="1:2" x14ac:dyDescent="0.25">
      <c r="A220">
        <v>218</v>
      </c>
      <c r="B220" s="1">
        <v>1.0706006090497</v>
      </c>
    </row>
    <row r="221" spans="1:2" x14ac:dyDescent="0.25">
      <c r="A221">
        <v>219</v>
      </c>
      <c r="B221" s="1">
        <v>1.07066868519422</v>
      </c>
    </row>
    <row r="222" spans="1:2" x14ac:dyDescent="0.25">
      <c r="A222">
        <v>220</v>
      </c>
      <c r="B222" s="1">
        <v>1.0704895924167099</v>
      </c>
    </row>
    <row r="223" spans="1:2" x14ac:dyDescent="0.25">
      <c r="A223">
        <v>221</v>
      </c>
      <c r="B223" s="1">
        <v>1.07059323909967</v>
      </c>
    </row>
    <row r="224" spans="1:2" x14ac:dyDescent="0.25">
      <c r="A224">
        <v>222</v>
      </c>
      <c r="B224" s="1">
        <v>1.07065620741931</v>
      </c>
    </row>
    <row r="225" spans="1:2" x14ac:dyDescent="0.25">
      <c r="A225">
        <v>223</v>
      </c>
      <c r="B225" s="1">
        <v>1.07067337971705</v>
      </c>
    </row>
    <row r="226" spans="1:2" x14ac:dyDescent="0.25">
      <c r="A226">
        <v>224</v>
      </c>
      <c r="B226" s="1">
        <v>1.0703613519281701</v>
      </c>
    </row>
    <row r="227" spans="1:2" x14ac:dyDescent="0.25">
      <c r="A227">
        <v>225</v>
      </c>
      <c r="B227" s="1">
        <v>1.07030253789191</v>
      </c>
    </row>
    <row r="228" spans="1:2" x14ac:dyDescent="0.25">
      <c r="A228">
        <v>226</v>
      </c>
      <c r="B228" s="1">
        <v>1.07031792418727</v>
      </c>
    </row>
    <row r="229" spans="1:2" x14ac:dyDescent="0.25">
      <c r="A229">
        <v>227</v>
      </c>
      <c r="B229" s="1">
        <v>1.07024680774109</v>
      </c>
    </row>
    <row r="230" spans="1:2" x14ac:dyDescent="0.25">
      <c r="A230">
        <v>228</v>
      </c>
      <c r="B230" s="1">
        <v>1.07007286817807</v>
      </c>
    </row>
    <row r="231" spans="1:2" x14ac:dyDescent="0.25">
      <c r="A231">
        <v>229</v>
      </c>
      <c r="B231" s="1">
        <v>1.06995093254672</v>
      </c>
    </row>
    <row r="232" spans="1:2" x14ac:dyDescent="0.25">
      <c r="A232">
        <v>230</v>
      </c>
      <c r="B232" s="1">
        <v>1.07000363742717</v>
      </c>
    </row>
    <row r="233" spans="1:2" x14ac:dyDescent="0.25">
      <c r="A233">
        <v>231</v>
      </c>
      <c r="B233" s="1">
        <v>1.0699809091710699</v>
      </c>
    </row>
    <row r="234" spans="1:2" x14ac:dyDescent="0.25">
      <c r="A234">
        <v>232</v>
      </c>
      <c r="B234" s="1">
        <v>1.06982159027875</v>
      </c>
    </row>
    <row r="235" spans="1:2" x14ac:dyDescent="0.25">
      <c r="A235">
        <v>233</v>
      </c>
      <c r="B235" s="1">
        <v>1.0697811382569999</v>
      </c>
    </row>
    <row r="236" spans="1:2" x14ac:dyDescent="0.25">
      <c r="A236">
        <v>234</v>
      </c>
      <c r="B236" s="1">
        <v>1.06982756474739</v>
      </c>
    </row>
    <row r="237" spans="1:2" x14ac:dyDescent="0.25">
      <c r="A237">
        <v>235</v>
      </c>
      <c r="B237" s="1">
        <v>1.06973799359477</v>
      </c>
    </row>
    <row r="238" spans="1:2" x14ac:dyDescent="0.25">
      <c r="A238">
        <v>236</v>
      </c>
      <c r="B238" s="1">
        <v>1.0696905256317599</v>
      </c>
    </row>
    <row r="239" spans="1:2" x14ac:dyDescent="0.25">
      <c r="A239">
        <v>237</v>
      </c>
      <c r="B239" s="1">
        <v>1.0696552581177099</v>
      </c>
    </row>
    <row r="240" spans="1:2" x14ac:dyDescent="0.25">
      <c r="A240">
        <v>238</v>
      </c>
      <c r="B240" s="1">
        <v>1.0694807875536401</v>
      </c>
    </row>
    <row r="241" spans="1:2" x14ac:dyDescent="0.25">
      <c r="A241">
        <v>239</v>
      </c>
      <c r="B241" s="1">
        <v>1.06922436365037</v>
      </c>
    </row>
    <row r="242" spans="1:2" x14ac:dyDescent="0.25">
      <c r="A242">
        <v>240</v>
      </c>
      <c r="B242" s="1">
        <v>1.0692520517446999</v>
      </c>
    </row>
    <row r="243" spans="1:2" x14ac:dyDescent="0.25">
      <c r="A243">
        <v>241</v>
      </c>
      <c r="B243" s="1">
        <v>1.06922296022206</v>
      </c>
    </row>
    <row r="244" spans="1:2" x14ac:dyDescent="0.25">
      <c r="A244">
        <v>242</v>
      </c>
      <c r="B244" s="1">
        <v>1.0691361175249601</v>
      </c>
    </row>
    <row r="245" spans="1:2" x14ac:dyDescent="0.25">
      <c r="A245">
        <v>243</v>
      </c>
      <c r="B245" s="1">
        <v>1.0691056760814199</v>
      </c>
    </row>
    <row r="246" spans="1:2" x14ac:dyDescent="0.25">
      <c r="A246">
        <v>244</v>
      </c>
      <c r="B246" s="1">
        <v>1.06906010759883</v>
      </c>
    </row>
    <row r="247" spans="1:2" x14ac:dyDescent="0.25">
      <c r="A247">
        <v>245</v>
      </c>
      <c r="B247" s="1">
        <v>1.0689975314365801</v>
      </c>
    </row>
    <row r="248" spans="1:2" x14ac:dyDescent="0.25">
      <c r="A248">
        <v>246</v>
      </c>
      <c r="B248" s="1">
        <v>1.0687560968654</v>
      </c>
    </row>
    <row r="249" spans="1:2" x14ac:dyDescent="0.25">
      <c r="A249">
        <v>247</v>
      </c>
      <c r="B249" s="1">
        <v>1.0690787330824301</v>
      </c>
    </row>
    <row r="250" spans="1:2" x14ac:dyDescent="0.25">
      <c r="A250">
        <v>248</v>
      </c>
      <c r="B250" s="1">
        <v>1.06895845236439</v>
      </c>
    </row>
    <row r="251" spans="1:2" x14ac:dyDescent="0.25">
      <c r="A251">
        <v>249</v>
      </c>
      <c r="B251" s="1">
        <v>1.06881955767967</v>
      </c>
    </row>
    <row r="252" spans="1:2" x14ac:dyDescent="0.25">
      <c r="A252">
        <v>250</v>
      </c>
      <c r="B252" s="1">
        <v>1.0685899318588401</v>
      </c>
    </row>
  </sheetData>
  <sheetProtection formatCells="0" formatColumns="0" formatRows="0" insertColumns="0" insertRows="0" insertHyperlinks="0" deleteColumns="0" deleteRows="0" sort="0" autoFilter="0" pivotTables="0"/>
  <dataValidations count="1">
    <dataValidation type="list" allowBlank="1" showInputMessage="1" showErrorMessage="1" sqref="E12" xr:uid="{00000000-0002-0000-0100-000000000000}">
      <formula1>$I$12:$I$16</formula1>
    </dataValidation>
  </dataValidations>
  <pageMargins left="0.75" right="0.75" top="1" bottom="1" header="0.5" footer="0.5"/>
  <pageSetup paperSize="9" orientation="portrait" r:id="rId1"/>
  <headerFooter>
    <oddFooter>&amp;C&amp;1#&amp;"Calibri"&amp;10&amp;K000000Internal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2598"/>
  <sheetViews>
    <sheetView workbookViewId="0">
      <pane ySplit="1" topLeftCell="A2568" activePane="bottomLeft" state="frozen"/>
      <selection pane="bottomLeft" activeCell="A2596" sqref="A2596"/>
    </sheetView>
  </sheetViews>
  <sheetFormatPr defaultColWidth="11" defaultRowHeight="15.75" x14ac:dyDescent="0.25"/>
  <cols>
    <col min="1" max="1" width="19.75" customWidth="1"/>
    <col min="3" max="4" width="11" style="22"/>
    <col min="5" max="5" width="11" style="24"/>
    <col min="6" max="6" width="11.875" style="26" customWidth="1"/>
    <col min="7" max="7" width="12.125" style="26" bestFit="1" customWidth="1"/>
    <col min="8" max="12" width="11" style="23"/>
  </cols>
  <sheetData>
    <row r="1" spans="1:7" ht="47.25" x14ac:dyDescent="0.25">
      <c r="A1" s="9" t="s">
        <v>28</v>
      </c>
      <c r="B1" s="9" t="s">
        <v>21</v>
      </c>
      <c r="C1" s="20" t="s">
        <v>19</v>
      </c>
      <c r="D1" s="20" t="s">
        <v>20</v>
      </c>
      <c r="E1" s="25" t="s">
        <v>29</v>
      </c>
      <c r="F1" s="28" t="s">
        <v>30</v>
      </c>
      <c r="G1" s="28" t="s">
        <v>31</v>
      </c>
    </row>
    <row r="2" spans="1:7" x14ac:dyDescent="0.25">
      <c r="A2" s="32">
        <v>42006</v>
      </c>
      <c r="B2" s="8">
        <f>ROW(A2)-1</f>
        <v>1</v>
      </c>
      <c r="C2" s="29">
        <f t="shared" ref="C2:C65" ca="1" si="0">MAX(G2-4,0)</f>
        <v>0</v>
      </c>
      <c r="D2" s="21"/>
      <c r="E2" s="30">
        <v>1</v>
      </c>
      <c r="F2" s="26">
        <f ca="1">IF($E2=1,MATCH(1,INDIRECT("$E$"&amp;ROW($A2)+1&amp;":$E$2598"),0),0)</f>
        <v>1</v>
      </c>
      <c r="G2" s="27">
        <f t="shared" ref="G2:G65" ca="1" si="1">IF($E2=1,INDIRECT("$A$"&amp;ROW($A2)+MATCH(1,INDIRECT("$E$"&amp;ROW($A2)+1+$F2&amp;":$E$2598"),0)+$F2)-$A2,0)</f>
        <v>4</v>
      </c>
    </row>
    <row r="3" spans="1:7" x14ac:dyDescent="0.25">
      <c r="A3" s="32">
        <v>42009</v>
      </c>
      <c r="B3" s="8">
        <f t="shared" ref="B3:B66" si="2">ROW(A3)-1</f>
        <v>2</v>
      </c>
      <c r="C3" s="29">
        <f t="shared" ca="1" si="0"/>
        <v>0</v>
      </c>
      <c r="D3" s="31">
        <f t="shared" ref="D3:D66" si="3">IF(ABS(WEEKDAY($A3)-4)&lt;=1,1,0)</f>
        <v>0</v>
      </c>
      <c r="E3" s="30">
        <v>1</v>
      </c>
      <c r="F3" s="26">
        <f t="shared" ref="F3:F66" ca="1" si="4">IF($E3=1,MATCH(1,INDIRECT("$E$"&amp;ROW($A3)+1&amp;":$E$2598"),0),0)</f>
        <v>1</v>
      </c>
      <c r="G3" s="27">
        <f t="shared" ca="1" si="1"/>
        <v>2</v>
      </c>
    </row>
    <row r="4" spans="1:7" x14ac:dyDescent="0.25">
      <c r="A4" s="32">
        <v>42010</v>
      </c>
      <c r="B4" s="8">
        <f t="shared" si="2"/>
        <v>3</v>
      </c>
      <c r="C4" s="29">
        <f t="shared" ca="1" si="0"/>
        <v>0</v>
      </c>
      <c r="D4" s="31">
        <f t="shared" si="3"/>
        <v>1</v>
      </c>
      <c r="E4" s="30">
        <v>1</v>
      </c>
      <c r="F4" s="26">
        <f t="shared" ca="1" si="4"/>
        <v>1</v>
      </c>
      <c r="G4" s="27">
        <f t="shared" ca="1" si="1"/>
        <v>2</v>
      </c>
    </row>
    <row r="5" spans="1:7" x14ac:dyDescent="0.25">
      <c r="A5" s="32">
        <v>42011</v>
      </c>
      <c r="B5" s="8">
        <f t="shared" si="2"/>
        <v>4</v>
      </c>
      <c r="C5" s="29">
        <f t="shared" ca="1" si="0"/>
        <v>0</v>
      </c>
      <c r="D5" s="31">
        <f t="shared" si="3"/>
        <v>1</v>
      </c>
      <c r="E5" s="30">
        <v>1</v>
      </c>
      <c r="F5" s="26">
        <f t="shared" ca="1" si="4"/>
        <v>1</v>
      </c>
      <c r="G5" s="27">
        <f t="shared" ca="1" si="1"/>
        <v>2</v>
      </c>
    </row>
    <row r="6" spans="1:7" x14ac:dyDescent="0.25">
      <c r="A6" s="32">
        <v>42012</v>
      </c>
      <c r="B6" s="8">
        <f t="shared" si="2"/>
        <v>5</v>
      </c>
      <c r="C6" s="29">
        <f t="shared" ca="1" si="0"/>
        <v>0</v>
      </c>
      <c r="D6" s="31">
        <f t="shared" si="3"/>
        <v>1</v>
      </c>
      <c r="E6" s="30">
        <v>1</v>
      </c>
      <c r="F6" s="26">
        <f t="shared" ca="1" si="4"/>
        <v>1</v>
      </c>
      <c r="G6" s="27">
        <f t="shared" ca="1" si="1"/>
        <v>4</v>
      </c>
    </row>
    <row r="7" spans="1:7" x14ac:dyDescent="0.25">
      <c r="A7" s="32">
        <v>42013</v>
      </c>
      <c r="B7" s="8">
        <f t="shared" si="2"/>
        <v>6</v>
      </c>
      <c r="C7" s="29">
        <f t="shared" ca="1" si="0"/>
        <v>0</v>
      </c>
      <c r="D7" s="31">
        <f t="shared" si="3"/>
        <v>0</v>
      </c>
      <c r="E7" s="30">
        <v>1</v>
      </c>
      <c r="F7" s="26">
        <f t="shared" ca="1" si="4"/>
        <v>1</v>
      </c>
      <c r="G7" s="27">
        <f t="shared" ca="1" si="1"/>
        <v>4</v>
      </c>
    </row>
    <row r="8" spans="1:7" x14ac:dyDescent="0.25">
      <c r="A8" s="32">
        <v>42016</v>
      </c>
      <c r="B8" s="8">
        <f t="shared" si="2"/>
        <v>7</v>
      </c>
      <c r="C8" s="29">
        <f t="shared" ca="1" si="0"/>
        <v>0</v>
      </c>
      <c r="D8" s="31">
        <f t="shared" si="3"/>
        <v>0</v>
      </c>
      <c r="E8" s="30">
        <v>1</v>
      </c>
      <c r="F8" s="26">
        <f t="shared" ca="1" si="4"/>
        <v>1</v>
      </c>
      <c r="G8" s="27">
        <f t="shared" ca="1" si="1"/>
        <v>2</v>
      </c>
    </row>
    <row r="9" spans="1:7" x14ac:dyDescent="0.25">
      <c r="A9" s="32">
        <v>42017</v>
      </c>
      <c r="B9" s="8">
        <f t="shared" si="2"/>
        <v>8</v>
      </c>
      <c r="C9" s="29">
        <f t="shared" ca="1" si="0"/>
        <v>0</v>
      </c>
      <c r="D9" s="31">
        <f t="shared" si="3"/>
        <v>1</v>
      </c>
      <c r="E9" s="30">
        <v>1</v>
      </c>
      <c r="F9" s="26">
        <f t="shared" ca="1" si="4"/>
        <v>1</v>
      </c>
      <c r="G9" s="27">
        <f t="shared" ca="1" si="1"/>
        <v>2</v>
      </c>
    </row>
    <row r="10" spans="1:7" x14ac:dyDescent="0.25">
      <c r="A10" s="32">
        <v>42018</v>
      </c>
      <c r="B10" s="8">
        <f t="shared" si="2"/>
        <v>9</v>
      </c>
      <c r="C10" s="29">
        <f t="shared" ca="1" si="0"/>
        <v>0</v>
      </c>
      <c r="D10" s="31">
        <f t="shared" si="3"/>
        <v>1</v>
      </c>
      <c r="E10" s="30">
        <v>1</v>
      </c>
      <c r="F10" s="26">
        <f t="shared" ca="1" si="4"/>
        <v>1</v>
      </c>
      <c r="G10" s="27">
        <f t="shared" ca="1" si="1"/>
        <v>2</v>
      </c>
    </row>
    <row r="11" spans="1:7" x14ac:dyDescent="0.25">
      <c r="A11" s="32">
        <v>42019</v>
      </c>
      <c r="B11" s="8">
        <f t="shared" si="2"/>
        <v>10</v>
      </c>
      <c r="C11" s="29">
        <f t="shared" ca="1" si="0"/>
        <v>0</v>
      </c>
      <c r="D11" s="31">
        <f t="shared" si="3"/>
        <v>1</v>
      </c>
      <c r="E11" s="30">
        <v>1</v>
      </c>
      <c r="F11" s="26">
        <f t="shared" ca="1" si="4"/>
        <v>1</v>
      </c>
      <c r="G11" s="27">
        <f t="shared" ca="1" si="1"/>
        <v>4</v>
      </c>
    </row>
    <row r="12" spans="1:7" x14ac:dyDescent="0.25">
      <c r="A12" s="32">
        <v>42020</v>
      </c>
      <c r="B12" s="8">
        <f t="shared" si="2"/>
        <v>11</v>
      </c>
      <c r="C12" s="29">
        <f t="shared" ca="1" si="0"/>
        <v>0</v>
      </c>
      <c r="D12" s="31">
        <f t="shared" si="3"/>
        <v>0</v>
      </c>
      <c r="E12" s="30">
        <v>1</v>
      </c>
      <c r="F12" s="26">
        <f t="shared" ca="1" si="4"/>
        <v>1</v>
      </c>
      <c r="G12" s="27">
        <f t="shared" ca="1" si="1"/>
        <v>4</v>
      </c>
    </row>
    <row r="13" spans="1:7" x14ac:dyDescent="0.25">
      <c r="A13" s="32">
        <v>42023</v>
      </c>
      <c r="B13" s="8">
        <f t="shared" si="2"/>
        <v>12</v>
      </c>
      <c r="C13" s="29">
        <f t="shared" ca="1" si="0"/>
        <v>0</v>
      </c>
      <c r="D13" s="31">
        <f t="shared" si="3"/>
        <v>0</v>
      </c>
      <c r="E13" s="30">
        <v>1</v>
      </c>
      <c r="F13" s="26">
        <f t="shared" ca="1" si="4"/>
        <v>1</v>
      </c>
      <c r="G13" s="27">
        <f t="shared" ca="1" si="1"/>
        <v>2</v>
      </c>
    </row>
    <row r="14" spans="1:7" x14ac:dyDescent="0.25">
      <c r="A14" s="32">
        <v>42024</v>
      </c>
      <c r="B14" s="8">
        <f t="shared" si="2"/>
        <v>13</v>
      </c>
      <c r="C14" s="29">
        <f t="shared" ca="1" si="0"/>
        <v>0</v>
      </c>
      <c r="D14" s="31">
        <f t="shared" si="3"/>
        <v>1</v>
      </c>
      <c r="E14" s="30">
        <v>1</v>
      </c>
      <c r="F14" s="26">
        <f t="shared" ca="1" si="4"/>
        <v>1</v>
      </c>
      <c r="G14" s="27">
        <f t="shared" ca="1" si="1"/>
        <v>2</v>
      </c>
    </row>
    <row r="15" spans="1:7" x14ac:dyDescent="0.25">
      <c r="A15" s="32">
        <v>42025</v>
      </c>
      <c r="B15" s="8">
        <f t="shared" si="2"/>
        <v>14</v>
      </c>
      <c r="C15" s="29">
        <f t="shared" ca="1" si="0"/>
        <v>0</v>
      </c>
      <c r="D15" s="31">
        <f t="shared" si="3"/>
        <v>1</v>
      </c>
      <c r="E15" s="30">
        <v>1</v>
      </c>
      <c r="F15" s="26">
        <f t="shared" ca="1" si="4"/>
        <v>1</v>
      </c>
      <c r="G15" s="27">
        <f t="shared" ca="1" si="1"/>
        <v>2</v>
      </c>
    </row>
    <row r="16" spans="1:7" x14ac:dyDescent="0.25">
      <c r="A16" s="32">
        <v>42026</v>
      </c>
      <c r="B16" s="8">
        <f t="shared" si="2"/>
        <v>15</v>
      </c>
      <c r="C16" s="29">
        <f t="shared" ca="1" si="0"/>
        <v>0</v>
      </c>
      <c r="D16" s="31">
        <f t="shared" si="3"/>
        <v>1</v>
      </c>
      <c r="E16" s="30">
        <v>1</v>
      </c>
      <c r="F16" s="26">
        <f t="shared" ca="1" si="4"/>
        <v>1</v>
      </c>
      <c r="G16" s="27">
        <f t="shared" ca="1" si="1"/>
        <v>4</v>
      </c>
    </row>
    <row r="17" spans="1:7" x14ac:dyDescent="0.25">
      <c r="A17" s="32">
        <v>42027</v>
      </c>
      <c r="B17" s="8">
        <f t="shared" si="2"/>
        <v>16</v>
      </c>
      <c r="C17" s="29">
        <f t="shared" ca="1" si="0"/>
        <v>0</v>
      </c>
      <c r="D17" s="31">
        <f t="shared" si="3"/>
        <v>0</v>
      </c>
      <c r="E17" s="30">
        <v>1</v>
      </c>
      <c r="F17" s="26">
        <f t="shared" ca="1" si="4"/>
        <v>1</v>
      </c>
      <c r="G17" s="27">
        <f t="shared" ca="1" si="1"/>
        <v>4</v>
      </c>
    </row>
    <row r="18" spans="1:7" x14ac:dyDescent="0.25">
      <c r="A18" s="32">
        <v>42030</v>
      </c>
      <c r="B18" s="8">
        <f t="shared" si="2"/>
        <v>17</v>
      </c>
      <c r="C18" s="29">
        <f t="shared" ca="1" si="0"/>
        <v>0</v>
      </c>
      <c r="D18" s="31">
        <f t="shared" si="3"/>
        <v>0</v>
      </c>
      <c r="E18" s="30">
        <v>1</v>
      </c>
      <c r="F18" s="26">
        <f t="shared" ca="1" si="4"/>
        <v>1</v>
      </c>
      <c r="G18" s="27">
        <f t="shared" ca="1" si="1"/>
        <v>2</v>
      </c>
    </row>
    <row r="19" spans="1:7" x14ac:dyDescent="0.25">
      <c r="A19" s="32">
        <v>42031</v>
      </c>
      <c r="B19" s="8">
        <f t="shared" si="2"/>
        <v>18</v>
      </c>
      <c r="C19" s="29">
        <f t="shared" ca="1" si="0"/>
        <v>0</v>
      </c>
      <c r="D19" s="31">
        <f t="shared" si="3"/>
        <v>1</v>
      </c>
      <c r="E19" s="30">
        <v>1</v>
      </c>
      <c r="F19" s="26">
        <f t="shared" ca="1" si="4"/>
        <v>1</v>
      </c>
      <c r="G19" s="27">
        <f t="shared" ca="1" si="1"/>
        <v>2</v>
      </c>
    </row>
    <row r="20" spans="1:7" x14ac:dyDescent="0.25">
      <c r="A20" s="32">
        <v>42032</v>
      </c>
      <c r="B20" s="8">
        <f t="shared" si="2"/>
        <v>19</v>
      </c>
      <c r="C20" s="29">
        <f t="shared" ca="1" si="0"/>
        <v>0</v>
      </c>
      <c r="D20" s="31">
        <f t="shared" si="3"/>
        <v>1</v>
      </c>
      <c r="E20" s="30">
        <v>1</v>
      </c>
      <c r="F20" s="26">
        <f t="shared" ca="1" si="4"/>
        <v>1</v>
      </c>
      <c r="G20" s="27">
        <f t="shared" ca="1" si="1"/>
        <v>2</v>
      </c>
    </row>
    <row r="21" spans="1:7" x14ac:dyDescent="0.25">
      <c r="A21" s="32">
        <v>42033</v>
      </c>
      <c r="B21" s="8">
        <f t="shared" si="2"/>
        <v>20</v>
      </c>
      <c r="C21" s="29">
        <f t="shared" ca="1" si="0"/>
        <v>0</v>
      </c>
      <c r="D21" s="31">
        <f t="shared" si="3"/>
        <v>1</v>
      </c>
      <c r="E21" s="30">
        <v>1</v>
      </c>
      <c r="F21" s="26">
        <f t="shared" ca="1" si="4"/>
        <v>1</v>
      </c>
      <c r="G21" s="27">
        <f t="shared" ca="1" si="1"/>
        <v>4</v>
      </c>
    </row>
    <row r="22" spans="1:7" x14ac:dyDescent="0.25">
      <c r="A22" s="32">
        <v>42034</v>
      </c>
      <c r="B22" s="8">
        <f t="shared" si="2"/>
        <v>21</v>
      </c>
      <c r="C22" s="29">
        <f t="shared" ca="1" si="0"/>
        <v>0</v>
      </c>
      <c r="D22" s="31">
        <f t="shared" si="3"/>
        <v>0</v>
      </c>
      <c r="E22" s="30">
        <v>1</v>
      </c>
      <c r="F22" s="26">
        <f t="shared" ca="1" si="4"/>
        <v>1</v>
      </c>
      <c r="G22" s="27">
        <f t="shared" ca="1" si="1"/>
        <v>4</v>
      </c>
    </row>
    <row r="23" spans="1:7" x14ac:dyDescent="0.25">
      <c r="A23" s="32">
        <v>42037</v>
      </c>
      <c r="B23" s="8">
        <f t="shared" si="2"/>
        <v>22</v>
      </c>
      <c r="C23" s="29">
        <f t="shared" ca="1" si="0"/>
        <v>0</v>
      </c>
      <c r="D23" s="31">
        <f t="shared" si="3"/>
        <v>0</v>
      </c>
      <c r="E23" s="30">
        <v>1</v>
      </c>
      <c r="F23" s="26">
        <f t="shared" ca="1" si="4"/>
        <v>1</v>
      </c>
      <c r="G23" s="27">
        <f t="shared" ca="1" si="1"/>
        <v>2</v>
      </c>
    </row>
    <row r="24" spans="1:7" x14ac:dyDescent="0.25">
      <c r="A24" s="32">
        <v>42038</v>
      </c>
      <c r="B24" s="8">
        <f t="shared" si="2"/>
        <v>23</v>
      </c>
      <c r="C24" s="29">
        <f t="shared" ca="1" si="0"/>
        <v>0</v>
      </c>
      <c r="D24" s="31">
        <f t="shared" si="3"/>
        <v>1</v>
      </c>
      <c r="E24" s="30">
        <v>1</v>
      </c>
      <c r="F24" s="26">
        <f t="shared" ca="1" si="4"/>
        <v>1</v>
      </c>
      <c r="G24" s="27">
        <f t="shared" ca="1" si="1"/>
        <v>2</v>
      </c>
    </row>
    <row r="25" spans="1:7" x14ac:dyDescent="0.25">
      <c r="A25" s="32">
        <v>42039</v>
      </c>
      <c r="B25" s="8">
        <f t="shared" si="2"/>
        <v>24</v>
      </c>
      <c r="C25" s="29">
        <f t="shared" ca="1" si="0"/>
        <v>0</v>
      </c>
      <c r="D25" s="31">
        <f t="shared" si="3"/>
        <v>1</v>
      </c>
      <c r="E25" s="30">
        <v>1</v>
      </c>
      <c r="F25" s="26">
        <f t="shared" ca="1" si="4"/>
        <v>1</v>
      </c>
      <c r="G25" s="27">
        <f t="shared" ca="1" si="1"/>
        <v>2</v>
      </c>
    </row>
    <row r="26" spans="1:7" x14ac:dyDescent="0.25">
      <c r="A26" s="32">
        <v>42040</v>
      </c>
      <c r="B26" s="8">
        <f t="shared" si="2"/>
        <v>25</v>
      </c>
      <c r="C26" s="29">
        <f t="shared" ca="1" si="0"/>
        <v>0</v>
      </c>
      <c r="D26" s="31">
        <f t="shared" si="3"/>
        <v>1</v>
      </c>
      <c r="E26" s="30">
        <v>1</v>
      </c>
      <c r="F26" s="26">
        <f t="shared" ca="1" si="4"/>
        <v>1</v>
      </c>
      <c r="G26" s="27">
        <f t="shared" ca="1" si="1"/>
        <v>4</v>
      </c>
    </row>
    <row r="27" spans="1:7" x14ac:dyDescent="0.25">
      <c r="A27" s="32">
        <v>42041</v>
      </c>
      <c r="B27" s="8">
        <f t="shared" si="2"/>
        <v>26</v>
      </c>
      <c r="C27" s="29">
        <f t="shared" ca="1" si="0"/>
        <v>0</v>
      </c>
      <c r="D27" s="31">
        <f t="shared" si="3"/>
        <v>0</v>
      </c>
      <c r="E27" s="30">
        <v>1</v>
      </c>
      <c r="F27" s="26">
        <f t="shared" ca="1" si="4"/>
        <v>1</v>
      </c>
      <c r="G27" s="27">
        <f t="shared" ca="1" si="1"/>
        <v>4</v>
      </c>
    </row>
    <row r="28" spans="1:7" x14ac:dyDescent="0.25">
      <c r="A28" s="32">
        <v>42044</v>
      </c>
      <c r="B28" s="8">
        <f t="shared" si="2"/>
        <v>27</v>
      </c>
      <c r="C28" s="29">
        <f t="shared" ca="1" si="0"/>
        <v>0</v>
      </c>
      <c r="D28" s="31">
        <f t="shared" si="3"/>
        <v>0</v>
      </c>
      <c r="E28" s="30">
        <v>1</v>
      </c>
      <c r="F28" s="26">
        <f t="shared" ca="1" si="4"/>
        <v>1</v>
      </c>
      <c r="G28" s="27">
        <f t="shared" ca="1" si="1"/>
        <v>2</v>
      </c>
    </row>
    <row r="29" spans="1:7" x14ac:dyDescent="0.25">
      <c r="A29" s="32">
        <v>42045</v>
      </c>
      <c r="B29" s="8">
        <f t="shared" si="2"/>
        <v>28</v>
      </c>
      <c r="C29" s="29">
        <f t="shared" ca="1" si="0"/>
        <v>0</v>
      </c>
      <c r="D29" s="31">
        <f t="shared" si="3"/>
        <v>1</v>
      </c>
      <c r="E29" s="30">
        <v>1</v>
      </c>
      <c r="F29" s="26">
        <f t="shared" ca="1" si="4"/>
        <v>1</v>
      </c>
      <c r="G29" s="27">
        <f t="shared" ca="1" si="1"/>
        <v>2</v>
      </c>
    </row>
    <row r="30" spans="1:7" x14ac:dyDescent="0.25">
      <c r="A30" s="32">
        <v>42046</v>
      </c>
      <c r="B30" s="8">
        <f t="shared" si="2"/>
        <v>29</v>
      </c>
      <c r="C30" s="29">
        <f t="shared" ca="1" si="0"/>
        <v>0</v>
      </c>
      <c r="D30" s="31">
        <f t="shared" si="3"/>
        <v>1</v>
      </c>
      <c r="E30" s="30">
        <v>1</v>
      </c>
      <c r="F30" s="26">
        <f t="shared" ca="1" si="4"/>
        <v>1</v>
      </c>
      <c r="G30" s="27">
        <f t="shared" ca="1" si="1"/>
        <v>2</v>
      </c>
    </row>
    <row r="31" spans="1:7" x14ac:dyDescent="0.25">
      <c r="A31" s="32">
        <v>42047</v>
      </c>
      <c r="B31" s="8">
        <f t="shared" si="2"/>
        <v>30</v>
      </c>
      <c r="C31" s="29">
        <f t="shared" ca="1" si="0"/>
        <v>0</v>
      </c>
      <c r="D31" s="31">
        <f t="shared" si="3"/>
        <v>1</v>
      </c>
      <c r="E31" s="30">
        <v>1</v>
      </c>
      <c r="F31" s="26">
        <f t="shared" ca="1" si="4"/>
        <v>1</v>
      </c>
      <c r="G31" s="27">
        <f t="shared" ca="1" si="1"/>
        <v>4</v>
      </c>
    </row>
    <row r="32" spans="1:7" x14ac:dyDescent="0.25">
      <c r="A32" s="32">
        <v>42048</v>
      </c>
      <c r="B32" s="8">
        <f t="shared" si="2"/>
        <v>31</v>
      </c>
      <c r="C32" s="29">
        <f t="shared" ca="1" si="0"/>
        <v>0</v>
      </c>
      <c r="D32" s="31">
        <f t="shared" si="3"/>
        <v>0</v>
      </c>
      <c r="E32" s="30">
        <v>1</v>
      </c>
      <c r="F32" s="26">
        <f t="shared" ca="1" si="4"/>
        <v>1</v>
      </c>
      <c r="G32" s="27">
        <f t="shared" ca="1" si="1"/>
        <v>4</v>
      </c>
    </row>
    <row r="33" spans="1:7" x14ac:dyDescent="0.25">
      <c r="A33" s="32">
        <v>42051</v>
      </c>
      <c r="B33" s="8">
        <f t="shared" si="2"/>
        <v>32</v>
      </c>
      <c r="C33" s="29">
        <f t="shared" ca="1" si="0"/>
        <v>0</v>
      </c>
      <c r="D33" s="31">
        <f t="shared" si="3"/>
        <v>0</v>
      </c>
      <c r="E33" s="30">
        <v>1</v>
      </c>
      <c r="F33" s="26">
        <f t="shared" ca="1" si="4"/>
        <v>1</v>
      </c>
      <c r="G33" s="27">
        <f t="shared" ca="1" si="1"/>
        <v>2</v>
      </c>
    </row>
    <row r="34" spans="1:7" x14ac:dyDescent="0.25">
      <c r="A34" s="32">
        <v>42052</v>
      </c>
      <c r="B34" s="8">
        <f t="shared" si="2"/>
        <v>33</v>
      </c>
      <c r="C34" s="29">
        <f t="shared" ca="1" si="0"/>
        <v>0</v>
      </c>
      <c r="D34" s="31">
        <f t="shared" si="3"/>
        <v>1</v>
      </c>
      <c r="E34" s="30">
        <v>1</v>
      </c>
      <c r="F34" s="26">
        <f t="shared" ca="1" si="4"/>
        <v>1</v>
      </c>
      <c r="G34" s="27">
        <f t="shared" ca="1" si="1"/>
        <v>2</v>
      </c>
    </row>
    <row r="35" spans="1:7" x14ac:dyDescent="0.25">
      <c r="A35" s="32">
        <v>42053</v>
      </c>
      <c r="B35" s="8">
        <f t="shared" si="2"/>
        <v>34</v>
      </c>
      <c r="C35" s="29">
        <f t="shared" ca="1" si="0"/>
        <v>0</v>
      </c>
      <c r="D35" s="31">
        <f t="shared" si="3"/>
        <v>1</v>
      </c>
      <c r="E35" s="30">
        <v>1</v>
      </c>
      <c r="F35" s="26">
        <f t="shared" ca="1" si="4"/>
        <v>1</v>
      </c>
      <c r="G35" s="27">
        <f t="shared" ca="1" si="1"/>
        <v>2</v>
      </c>
    </row>
    <row r="36" spans="1:7" x14ac:dyDescent="0.25">
      <c r="A36" s="32">
        <v>42054</v>
      </c>
      <c r="B36" s="8">
        <f t="shared" si="2"/>
        <v>35</v>
      </c>
      <c r="C36" s="29">
        <f t="shared" ca="1" si="0"/>
        <v>0</v>
      </c>
      <c r="D36" s="31">
        <f t="shared" si="3"/>
        <v>1</v>
      </c>
      <c r="E36" s="30">
        <v>1</v>
      </c>
      <c r="F36" s="26">
        <f t="shared" ca="1" si="4"/>
        <v>1</v>
      </c>
      <c r="G36" s="27">
        <f t="shared" ca="1" si="1"/>
        <v>4</v>
      </c>
    </row>
    <row r="37" spans="1:7" x14ac:dyDescent="0.25">
      <c r="A37" s="32">
        <v>42055</v>
      </c>
      <c r="B37" s="8">
        <f t="shared" si="2"/>
        <v>36</v>
      </c>
      <c r="C37" s="29">
        <f t="shared" ca="1" si="0"/>
        <v>0</v>
      </c>
      <c r="D37" s="31">
        <f t="shared" si="3"/>
        <v>0</v>
      </c>
      <c r="E37" s="30">
        <v>1</v>
      </c>
      <c r="F37" s="26">
        <f t="shared" ca="1" si="4"/>
        <v>1</v>
      </c>
      <c r="G37" s="27">
        <f t="shared" ca="1" si="1"/>
        <v>4</v>
      </c>
    </row>
    <row r="38" spans="1:7" x14ac:dyDescent="0.25">
      <c r="A38" s="32">
        <v>42058</v>
      </c>
      <c r="B38" s="8">
        <f t="shared" si="2"/>
        <v>37</v>
      </c>
      <c r="C38" s="29">
        <f t="shared" ca="1" si="0"/>
        <v>0</v>
      </c>
      <c r="D38" s="31">
        <f t="shared" si="3"/>
        <v>0</v>
      </c>
      <c r="E38" s="30">
        <v>1</v>
      </c>
      <c r="F38" s="26">
        <f t="shared" ca="1" si="4"/>
        <v>1</v>
      </c>
      <c r="G38" s="27">
        <f t="shared" ca="1" si="1"/>
        <v>2</v>
      </c>
    </row>
    <row r="39" spans="1:7" x14ac:dyDescent="0.25">
      <c r="A39" s="32">
        <v>42059</v>
      </c>
      <c r="B39" s="8">
        <f t="shared" si="2"/>
        <v>38</v>
      </c>
      <c r="C39" s="29">
        <f t="shared" ca="1" si="0"/>
        <v>0</v>
      </c>
      <c r="D39" s="31">
        <f t="shared" si="3"/>
        <v>1</v>
      </c>
      <c r="E39" s="30">
        <v>1</v>
      </c>
      <c r="F39" s="26">
        <f t="shared" ca="1" si="4"/>
        <v>1</v>
      </c>
      <c r="G39" s="27">
        <f t="shared" ca="1" si="1"/>
        <v>2</v>
      </c>
    </row>
    <row r="40" spans="1:7" x14ac:dyDescent="0.25">
      <c r="A40" s="32">
        <v>42060</v>
      </c>
      <c r="B40" s="8">
        <f t="shared" si="2"/>
        <v>39</v>
      </c>
      <c r="C40" s="29">
        <f t="shared" ca="1" si="0"/>
        <v>0</v>
      </c>
      <c r="D40" s="31">
        <f t="shared" si="3"/>
        <v>1</v>
      </c>
      <c r="E40" s="30">
        <v>1</v>
      </c>
      <c r="F40" s="26">
        <f t="shared" ca="1" si="4"/>
        <v>1</v>
      </c>
      <c r="G40" s="27">
        <f t="shared" ca="1" si="1"/>
        <v>2</v>
      </c>
    </row>
    <row r="41" spans="1:7" x14ac:dyDescent="0.25">
      <c r="A41" s="32">
        <v>42061</v>
      </c>
      <c r="B41" s="8">
        <f t="shared" si="2"/>
        <v>40</v>
      </c>
      <c r="C41" s="29">
        <f t="shared" ca="1" si="0"/>
        <v>0</v>
      </c>
      <c r="D41" s="31">
        <f t="shared" si="3"/>
        <v>1</v>
      </c>
      <c r="E41" s="30">
        <v>1</v>
      </c>
      <c r="F41" s="26">
        <f t="shared" ca="1" si="4"/>
        <v>1</v>
      </c>
      <c r="G41" s="27">
        <f t="shared" ca="1" si="1"/>
        <v>4</v>
      </c>
    </row>
    <row r="42" spans="1:7" x14ac:dyDescent="0.25">
      <c r="A42" s="32">
        <v>42062</v>
      </c>
      <c r="B42" s="8">
        <f t="shared" si="2"/>
        <v>41</v>
      </c>
      <c r="C42" s="29">
        <f t="shared" ca="1" si="0"/>
        <v>0</v>
      </c>
      <c r="D42" s="31">
        <f t="shared" si="3"/>
        <v>0</v>
      </c>
      <c r="E42" s="30">
        <v>1</v>
      </c>
      <c r="F42" s="26">
        <f t="shared" ca="1" si="4"/>
        <v>1</v>
      </c>
      <c r="G42" s="27">
        <f t="shared" ca="1" si="1"/>
        <v>4</v>
      </c>
    </row>
    <row r="43" spans="1:7" x14ac:dyDescent="0.25">
      <c r="A43" s="32">
        <v>42065</v>
      </c>
      <c r="B43" s="8">
        <f t="shared" si="2"/>
        <v>42</v>
      </c>
      <c r="C43" s="29">
        <f t="shared" ca="1" si="0"/>
        <v>0</v>
      </c>
      <c r="D43" s="31">
        <f t="shared" si="3"/>
        <v>0</v>
      </c>
      <c r="E43" s="30">
        <v>1</v>
      </c>
      <c r="F43" s="26">
        <f t="shared" ca="1" si="4"/>
        <v>1</v>
      </c>
      <c r="G43" s="27">
        <f t="shared" ca="1" si="1"/>
        <v>2</v>
      </c>
    </row>
    <row r="44" spans="1:7" x14ac:dyDescent="0.25">
      <c r="A44" s="32">
        <v>42066</v>
      </c>
      <c r="B44" s="8">
        <f t="shared" si="2"/>
        <v>43</v>
      </c>
      <c r="C44" s="29">
        <f t="shared" ca="1" si="0"/>
        <v>0</v>
      </c>
      <c r="D44" s="31">
        <f t="shared" si="3"/>
        <v>1</v>
      </c>
      <c r="E44" s="30">
        <v>1</v>
      </c>
      <c r="F44" s="26">
        <f t="shared" ca="1" si="4"/>
        <v>1</v>
      </c>
      <c r="G44" s="27">
        <f t="shared" ca="1" si="1"/>
        <v>2</v>
      </c>
    </row>
    <row r="45" spans="1:7" x14ac:dyDescent="0.25">
      <c r="A45" s="32">
        <v>42067</v>
      </c>
      <c r="B45" s="8">
        <f t="shared" si="2"/>
        <v>44</v>
      </c>
      <c r="C45" s="29">
        <f t="shared" ca="1" si="0"/>
        <v>0</v>
      </c>
      <c r="D45" s="31">
        <f t="shared" si="3"/>
        <v>1</v>
      </c>
      <c r="E45" s="30">
        <v>1</v>
      </c>
      <c r="F45" s="26">
        <f t="shared" ca="1" si="4"/>
        <v>1</v>
      </c>
      <c r="G45" s="27">
        <f t="shared" ca="1" si="1"/>
        <v>2</v>
      </c>
    </row>
    <row r="46" spans="1:7" x14ac:dyDescent="0.25">
      <c r="A46" s="32">
        <v>42068</v>
      </c>
      <c r="B46" s="8">
        <f t="shared" si="2"/>
        <v>45</v>
      </c>
      <c r="C46" s="29">
        <f t="shared" ca="1" si="0"/>
        <v>0</v>
      </c>
      <c r="D46" s="31">
        <f t="shared" si="3"/>
        <v>1</v>
      </c>
      <c r="E46" s="30">
        <v>1</v>
      </c>
      <c r="F46" s="26">
        <f t="shared" ca="1" si="4"/>
        <v>1</v>
      </c>
      <c r="G46" s="27">
        <f t="shared" ca="1" si="1"/>
        <v>4</v>
      </c>
    </row>
    <row r="47" spans="1:7" x14ac:dyDescent="0.25">
      <c r="A47" s="32">
        <v>42069</v>
      </c>
      <c r="B47" s="8">
        <f t="shared" si="2"/>
        <v>46</v>
      </c>
      <c r="C47" s="29">
        <f t="shared" ca="1" si="0"/>
        <v>0</v>
      </c>
      <c r="D47" s="31">
        <f t="shared" si="3"/>
        <v>0</v>
      </c>
      <c r="E47" s="30">
        <v>1</v>
      </c>
      <c r="F47" s="26">
        <f t="shared" ca="1" si="4"/>
        <v>1</v>
      </c>
      <c r="G47" s="27">
        <f t="shared" ca="1" si="1"/>
        <v>4</v>
      </c>
    </row>
    <row r="48" spans="1:7" x14ac:dyDescent="0.25">
      <c r="A48" s="32">
        <v>42072</v>
      </c>
      <c r="B48" s="8">
        <f t="shared" si="2"/>
        <v>47</v>
      </c>
      <c r="C48" s="29">
        <f t="shared" ca="1" si="0"/>
        <v>0</v>
      </c>
      <c r="D48" s="31">
        <f t="shared" si="3"/>
        <v>0</v>
      </c>
      <c r="E48" s="30">
        <v>1</v>
      </c>
      <c r="F48" s="26">
        <f t="shared" ca="1" si="4"/>
        <v>1</v>
      </c>
      <c r="G48" s="27">
        <f t="shared" ca="1" si="1"/>
        <v>2</v>
      </c>
    </row>
    <row r="49" spans="1:7" x14ac:dyDescent="0.25">
      <c r="A49" s="32">
        <v>42073</v>
      </c>
      <c r="B49" s="8">
        <f t="shared" si="2"/>
        <v>48</v>
      </c>
      <c r="C49" s="29">
        <f t="shared" ca="1" si="0"/>
        <v>0</v>
      </c>
      <c r="D49" s="31">
        <f t="shared" si="3"/>
        <v>1</v>
      </c>
      <c r="E49" s="30">
        <v>1</v>
      </c>
      <c r="F49" s="26">
        <f t="shared" ca="1" si="4"/>
        <v>1</v>
      </c>
      <c r="G49" s="27">
        <f t="shared" ca="1" si="1"/>
        <v>2</v>
      </c>
    </row>
    <row r="50" spans="1:7" x14ac:dyDescent="0.25">
      <c r="A50" s="32">
        <v>42074</v>
      </c>
      <c r="B50" s="8">
        <f t="shared" si="2"/>
        <v>49</v>
      </c>
      <c r="C50" s="29">
        <f t="shared" ca="1" si="0"/>
        <v>0</v>
      </c>
      <c r="D50" s="31">
        <f t="shared" si="3"/>
        <v>1</v>
      </c>
      <c r="E50" s="30">
        <v>1</v>
      </c>
      <c r="F50" s="26">
        <f t="shared" ca="1" si="4"/>
        <v>1</v>
      </c>
      <c r="G50" s="27">
        <f t="shared" ca="1" si="1"/>
        <v>2</v>
      </c>
    </row>
    <row r="51" spans="1:7" x14ac:dyDescent="0.25">
      <c r="A51" s="32">
        <v>42075</v>
      </c>
      <c r="B51" s="8">
        <f t="shared" si="2"/>
        <v>50</v>
      </c>
      <c r="C51" s="29">
        <f t="shared" ca="1" si="0"/>
        <v>0</v>
      </c>
      <c r="D51" s="31">
        <f t="shared" si="3"/>
        <v>1</v>
      </c>
      <c r="E51" s="30">
        <v>1</v>
      </c>
      <c r="F51" s="26">
        <f t="shared" ca="1" si="4"/>
        <v>1</v>
      </c>
      <c r="G51" s="27">
        <f t="shared" ca="1" si="1"/>
        <v>4</v>
      </c>
    </row>
    <row r="52" spans="1:7" x14ac:dyDescent="0.25">
      <c r="A52" s="32">
        <v>42076</v>
      </c>
      <c r="B52" s="8">
        <f t="shared" si="2"/>
        <v>51</v>
      </c>
      <c r="C52" s="29">
        <f t="shared" ca="1" si="0"/>
        <v>0</v>
      </c>
      <c r="D52" s="31">
        <f t="shared" si="3"/>
        <v>0</v>
      </c>
      <c r="E52" s="30">
        <v>1</v>
      </c>
      <c r="F52" s="26">
        <f t="shared" ca="1" si="4"/>
        <v>1</v>
      </c>
      <c r="G52" s="27">
        <f t="shared" ca="1" si="1"/>
        <v>4</v>
      </c>
    </row>
    <row r="53" spans="1:7" x14ac:dyDescent="0.25">
      <c r="A53" s="32">
        <v>42079</v>
      </c>
      <c r="B53" s="8">
        <f t="shared" si="2"/>
        <v>52</v>
      </c>
      <c r="C53" s="29">
        <f t="shared" ca="1" si="0"/>
        <v>0</v>
      </c>
      <c r="D53" s="31">
        <f t="shared" si="3"/>
        <v>0</v>
      </c>
      <c r="E53" s="30">
        <v>1</v>
      </c>
      <c r="F53" s="26">
        <f t="shared" ca="1" si="4"/>
        <v>1</v>
      </c>
      <c r="G53" s="27">
        <f t="shared" ca="1" si="1"/>
        <v>2</v>
      </c>
    </row>
    <row r="54" spans="1:7" x14ac:dyDescent="0.25">
      <c r="A54" s="32">
        <v>42080</v>
      </c>
      <c r="B54" s="8">
        <f t="shared" si="2"/>
        <v>53</v>
      </c>
      <c r="C54" s="29">
        <f t="shared" ca="1" si="0"/>
        <v>0</v>
      </c>
      <c r="D54" s="31">
        <f t="shared" si="3"/>
        <v>1</v>
      </c>
      <c r="E54" s="30">
        <v>1</v>
      </c>
      <c r="F54" s="26">
        <f t="shared" ca="1" si="4"/>
        <v>1</v>
      </c>
      <c r="G54" s="27">
        <f t="shared" ca="1" si="1"/>
        <v>2</v>
      </c>
    </row>
    <row r="55" spans="1:7" x14ac:dyDescent="0.25">
      <c r="A55" s="32">
        <v>42081</v>
      </c>
      <c r="B55" s="8">
        <f t="shared" si="2"/>
        <v>54</v>
      </c>
      <c r="C55" s="29">
        <f t="shared" ca="1" si="0"/>
        <v>0</v>
      </c>
      <c r="D55" s="31">
        <f t="shared" si="3"/>
        <v>1</v>
      </c>
      <c r="E55" s="30">
        <v>1</v>
      </c>
      <c r="F55" s="26">
        <f t="shared" ca="1" si="4"/>
        <v>1</v>
      </c>
      <c r="G55" s="27">
        <f t="shared" ca="1" si="1"/>
        <v>2</v>
      </c>
    </row>
    <row r="56" spans="1:7" x14ac:dyDescent="0.25">
      <c r="A56" s="32">
        <v>42082</v>
      </c>
      <c r="B56" s="8">
        <f t="shared" si="2"/>
        <v>55</v>
      </c>
      <c r="C56" s="29">
        <f t="shared" ca="1" si="0"/>
        <v>0</v>
      </c>
      <c r="D56" s="31">
        <f t="shared" si="3"/>
        <v>1</v>
      </c>
      <c r="E56" s="30">
        <v>1</v>
      </c>
      <c r="F56" s="26">
        <f t="shared" ca="1" si="4"/>
        <v>1</v>
      </c>
      <c r="G56" s="27">
        <f t="shared" ca="1" si="1"/>
        <v>4</v>
      </c>
    </row>
    <row r="57" spans="1:7" x14ac:dyDescent="0.25">
      <c r="A57" s="32">
        <v>42083</v>
      </c>
      <c r="B57" s="8">
        <f t="shared" si="2"/>
        <v>56</v>
      </c>
      <c r="C57" s="29">
        <f t="shared" ca="1" si="0"/>
        <v>0</v>
      </c>
      <c r="D57" s="31">
        <f t="shared" si="3"/>
        <v>0</v>
      </c>
      <c r="E57" s="30">
        <v>1</v>
      </c>
      <c r="F57" s="26">
        <f t="shared" ca="1" si="4"/>
        <v>1</v>
      </c>
      <c r="G57" s="27">
        <f t="shared" ca="1" si="1"/>
        <v>4</v>
      </c>
    </row>
    <row r="58" spans="1:7" x14ac:dyDescent="0.25">
      <c r="A58" s="32">
        <v>42086</v>
      </c>
      <c r="B58" s="8">
        <f t="shared" si="2"/>
        <v>57</v>
      </c>
      <c r="C58" s="29">
        <f t="shared" ca="1" si="0"/>
        <v>0</v>
      </c>
      <c r="D58" s="31">
        <f t="shared" si="3"/>
        <v>0</v>
      </c>
      <c r="E58" s="30">
        <v>1</v>
      </c>
      <c r="F58" s="26">
        <f t="shared" ca="1" si="4"/>
        <v>1</v>
      </c>
      <c r="G58" s="27">
        <f t="shared" ca="1" si="1"/>
        <v>2</v>
      </c>
    </row>
    <row r="59" spans="1:7" x14ac:dyDescent="0.25">
      <c r="A59" s="32">
        <v>42087</v>
      </c>
      <c r="B59" s="8">
        <f t="shared" si="2"/>
        <v>58</v>
      </c>
      <c r="C59" s="29">
        <f t="shared" ca="1" si="0"/>
        <v>0</v>
      </c>
      <c r="D59" s="31">
        <f t="shared" si="3"/>
        <v>1</v>
      </c>
      <c r="E59" s="30">
        <v>1</v>
      </c>
      <c r="F59" s="26">
        <f t="shared" ca="1" si="4"/>
        <v>1</v>
      </c>
      <c r="G59" s="27">
        <f t="shared" ca="1" si="1"/>
        <v>2</v>
      </c>
    </row>
    <row r="60" spans="1:7" x14ac:dyDescent="0.25">
      <c r="A60" s="32">
        <v>42088</v>
      </c>
      <c r="B60" s="8">
        <f t="shared" si="2"/>
        <v>59</v>
      </c>
      <c r="C60" s="29">
        <f t="shared" ca="1" si="0"/>
        <v>0</v>
      </c>
      <c r="D60" s="31">
        <f t="shared" si="3"/>
        <v>1</v>
      </c>
      <c r="E60" s="30">
        <v>1</v>
      </c>
      <c r="F60" s="26">
        <f t="shared" ca="1" si="4"/>
        <v>1</v>
      </c>
      <c r="G60" s="27">
        <f t="shared" ca="1" si="1"/>
        <v>2</v>
      </c>
    </row>
    <row r="61" spans="1:7" x14ac:dyDescent="0.25">
      <c r="A61" s="32">
        <v>42089</v>
      </c>
      <c r="B61" s="8">
        <f t="shared" si="2"/>
        <v>60</v>
      </c>
      <c r="C61" s="29">
        <f t="shared" ca="1" si="0"/>
        <v>0</v>
      </c>
      <c r="D61" s="31">
        <f t="shared" si="3"/>
        <v>1</v>
      </c>
      <c r="E61" s="30">
        <v>1</v>
      </c>
      <c r="F61" s="26">
        <f t="shared" ca="1" si="4"/>
        <v>1</v>
      </c>
      <c r="G61" s="27">
        <f t="shared" ca="1" si="1"/>
        <v>4</v>
      </c>
    </row>
    <row r="62" spans="1:7" x14ac:dyDescent="0.25">
      <c r="A62" s="32">
        <v>42090</v>
      </c>
      <c r="B62" s="8">
        <f t="shared" si="2"/>
        <v>61</v>
      </c>
      <c r="C62" s="29">
        <f t="shared" ca="1" si="0"/>
        <v>0</v>
      </c>
      <c r="D62" s="31">
        <f t="shared" si="3"/>
        <v>0</v>
      </c>
      <c r="E62" s="30">
        <v>1</v>
      </c>
      <c r="F62" s="26">
        <f t="shared" ca="1" si="4"/>
        <v>1</v>
      </c>
      <c r="G62" s="27">
        <f t="shared" ca="1" si="1"/>
        <v>4</v>
      </c>
    </row>
    <row r="63" spans="1:7" x14ac:dyDescent="0.25">
      <c r="A63" s="32">
        <v>42093</v>
      </c>
      <c r="B63" s="8">
        <f t="shared" si="2"/>
        <v>62</v>
      </c>
      <c r="C63" s="29">
        <f t="shared" ca="1" si="0"/>
        <v>0</v>
      </c>
      <c r="D63" s="31">
        <f t="shared" si="3"/>
        <v>0</v>
      </c>
      <c r="E63" s="30">
        <v>1</v>
      </c>
      <c r="F63" s="26">
        <f t="shared" ca="1" si="4"/>
        <v>1</v>
      </c>
      <c r="G63" s="27">
        <f t="shared" ca="1" si="1"/>
        <v>2</v>
      </c>
    </row>
    <row r="64" spans="1:7" x14ac:dyDescent="0.25">
      <c r="A64" s="32">
        <v>42094</v>
      </c>
      <c r="B64" s="8">
        <f t="shared" si="2"/>
        <v>63</v>
      </c>
      <c r="C64" s="29">
        <f t="shared" ca="1" si="0"/>
        <v>0</v>
      </c>
      <c r="D64" s="31">
        <f t="shared" si="3"/>
        <v>1</v>
      </c>
      <c r="E64" s="30">
        <v>1</v>
      </c>
      <c r="F64" s="26">
        <f t="shared" ca="1" si="4"/>
        <v>1</v>
      </c>
      <c r="G64" s="27">
        <f t="shared" ca="1" si="1"/>
        <v>2</v>
      </c>
    </row>
    <row r="65" spans="1:7" x14ac:dyDescent="0.25">
      <c r="A65" s="32">
        <v>42095</v>
      </c>
      <c r="B65" s="8">
        <f t="shared" si="2"/>
        <v>64</v>
      </c>
      <c r="C65" s="29">
        <f t="shared" ca="1" si="0"/>
        <v>2</v>
      </c>
      <c r="D65" s="31">
        <f t="shared" si="3"/>
        <v>1</v>
      </c>
      <c r="E65" s="30">
        <v>1</v>
      </c>
      <c r="F65" s="26">
        <f t="shared" ca="1" si="4"/>
        <v>1</v>
      </c>
      <c r="G65" s="27">
        <f t="shared" ca="1" si="1"/>
        <v>6</v>
      </c>
    </row>
    <row r="66" spans="1:7" x14ac:dyDescent="0.25">
      <c r="A66" s="32">
        <v>42096</v>
      </c>
      <c r="B66" s="8">
        <f t="shared" si="2"/>
        <v>65</v>
      </c>
      <c r="C66" s="29">
        <f t="shared" ref="C66:C129" ca="1" si="5">MAX(G66-4,0)</f>
        <v>2</v>
      </c>
      <c r="D66" s="31">
        <f t="shared" si="3"/>
        <v>1</v>
      </c>
      <c r="E66" s="30">
        <v>1</v>
      </c>
      <c r="F66" s="26">
        <f t="shared" ca="1" si="4"/>
        <v>1</v>
      </c>
      <c r="G66" s="27">
        <f t="shared" ref="G66:G129" ca="1" si="6">IF($E66=1,INDIRECT("$A$"&amp;ROW($A66)+MATCH(1,INDIRECT("$E$"&amp;ROW($A66)+1+$F66&amp;":$E$2598"),0)+$F66)-$A66,0)</f>
        <v>6</v>
      </c>
    </row>
    <row r="67" spans="1:7" x14ac:dyDescent="0.25">
      <c r="A67" s="32">
        <v>42101</v>
      </c>
      <c r="B67" s="8">
        <f t="shared" ref="B67:B130" si="7">ROW(A67)-1</f>
        <v>66</v>
      </c>
      <c r="C67" s="29">
        <f t="shared" ca="1" si="5"/>
        <v>0</v>
      </c>
      <c r="D67" s="31">
        <f t="shared" ref="D67:D130" si="8">IF(ABS(WEEKDAY($A67)-4)&lt;=1,1,0)</f>
        <v>1</v>
      </c>
      <c r="E67" s="30">
        <v>1</v>
      </c>
      <c r="F67" s="26">
        <f t="shared" ref="F67:F130" ca="1" si="9">IF($E67=1,MATCH(1,INDIRECT("$E$"&amp;ROW($A67)+1&amp;":$E$2598"),0),0)</f>
        <v>1</v>
      </c>
      <c r="G67" s="27">
        <f t="shared" ca="1" si="6"/>
        <v>2</v>
      </c>
    </row>
    <row r="68" spans="1:7" x14ac:dyDescent="0.25">
      <c r="A68" s="32">
        <v>42102</v>
      </c>
      <c r="B68" s="8">
        <f t="shared" si="7"/>
        <v>67</v>
      </c>
      <c r="C68" s="29">
        <f t="shared" ca="1" si="5"/>
        <v>0</v>
      </c>
      <c r="D68" s="31">
        <f t="shared" si="8"/>
        <v>1</v>
      </c>
      <c r="E68" s="30">
        <v>1</v>
      </c>
      <c r="F68" s="26">
        <f t="shared" ca="1" si="9"/>
        <v>1</v>
      </c>
      <c r="G68" s="27">
        <f t="shared" ca="1" si="6"/>
        <v>2</v>
      </c>
    </row>
    <row r="69" spans="1:7" x14ac:dyDescent="0.25">
      <c r="A69" s="32">
        <v>42103</v>
      </c>
      <c r="B69" s="8">
        <f t="shared" si="7"/>
        <v>68</v>
      </c>
      <c r="C69" s="29">
        <f t="shared" ca="1" si="5"/>
        <v>0</v>
      </c>
      <c r="D69" s="31">
        <f t="shared" si="8"/>
        <v>1</v>
      </c>
      <c r="E69" s="30">
        <v>1</v>
      </c>
      <c r="F69" s="26">
        <f t="shared" ca="1" si="9"/>
        <v>1</v>
      </c>
      <c r="G69" s="27">
        <f t="shared" ca="1" si="6"/>
        <v>4</v>
      </c>
    </row>
    <row r="70" spans="1:7" x14ac:dyDescent="0.25">
      <c r="A70" s="32">
        <v>42104</v>
      </c>
      <c r="B70" s="8">
        <f t="shared" si="7"/>
        <v>69</v>
      </c>
      <c r="C70" s="29">
        <f t="shared" ca="1" si="5"/>
        <v>0</v>
      </c>
      <c r="D70" s="31">
        <f t="shared" si="8"/>
        <v>0</v>
      </c>
      <c r="E70" s="30">
        <v>1</v>
      </c>
      <c r="F70" s="26">
        <f t="shared" ca="1" si="9"/>
        <v>1</v>
      </c>
      <c r="G70" s="27">
        <f t="shared" ca="1" si="6"/>
        <v>4</v>
      </c>
    </row>
    <row r="71" spans="1:7" x14ac:dyDescent="0.25">
      <c r="A71" s="32">
        <v>42107</v>
      </c>
      <c r="B71" s="8">
        <f t="shared" si="7"/>
        <v>70</v>
      </c>
      <c r="C71" s="29">
        <f t="shared" ca="1" si="5"/>
        <v>0</v>
      </c>
      <c r="D71" s="31">
        <f t="shared" si="8"/>
        <v>0</v>
      </c>
      <c r="E71" s="30">
        <v>1</v>
      </c>
      <c r="F71" s="26">
        <f t="shared" ca="1" si="9"/>
        <v>1</v>
      </c>
      <c r="G71" s="27">
        <f t="shared" ca="1" si="6"/>
        <v>2</v>
      </c>
    </row>
    <row r="72" spans="1:7" x14ac:dyDescent="0.25">
      <c r="A72" s="32">
        <v>42108</v>
      </c>
      <c r="B72" s="8">
        <f t="shared" si="7"/>
        <v>71</v>
      </c>
      <c r="C72" s="29">
        <f t="shared" ca="1" si="5"/>
        <v>0</v>
      </c>
      <c r="D72" s="31">
        <f t="shared" si="8"/>
        <v>1</v>
      </c>
      <c r="E72" s="30">
        <v>1</v>
      </c>
      <c r="F72" s="26">
        <f t="shared" ca="1" si="9"/>
        <v>1</v>
      </c>
      <c r="G72" s="27">
        <f t="shared" ca="1" si="6"/>
        <v>2</v>
      </c>
    </row>
    <row r="73" spans="1:7" x14ac:dyDescent="0.25">
      <c r="A73" s="32">
        <v>42109</v>
      </c>
      <c r="B73" s="8">
        <f t="shared" si="7"/>
        <v>72</v>
      </c>
      <c r="C73" s="29">
        <f t="shared" ca="1" si="5"/>
        <v>0</v>
      </c>
      <c r="D73" s="31">
        <f t="shared" si="8"/>
        <v>1</v>
      </c>
      <c r="E73" s="30">
        <v>1</v>
      </c>
      <c r="F73" s="26">
        <f t="shared" ca="1" si="9"/>
        <v>1</v>
      </c>
      <c r="G73" s="27">
        <f t="shared" ca="1" si="6"/>
        <v>2</v>
      </c>
    </row>
    <row r="74" spans="1:7" x14ac:dyDescent="0.25">
      <c r="A74" s="32">
        <v>42110</v>
      </c>
      <c r="B74" s="8">
        <f t="shared" si="7"/>
        <v>73</v>
      </c>
      <c r="C74" s="29">
        <f t="shared" ca="1" si="5"/>
        <v>0</v>
      </c>
      <c r="D74" s="31">
        <f t="shared" si="8"/>
        <v>1</v>
      </c>
      <c r="E74" s="30">
        <v>1</v>
      </c>
      <c r="F74" s="26">
        <f t="shared" ca="1" si="9"/>
        <v>1</v>
      </c>
      <c r="G74" s="27">
        <f t="shared" ca="1" si="6"/>
        <v>4</v>
      </c>
    </row>
    <row r="75" spans="1:7" x14ac:dyDescent="0.25">
      <c r="A75" s="32">
        <v>42111</v>
      </c>
      <c r="B75" s="8">
        <f t="shared" si="7"/>
        <v>74</v>
      </c>
      <c r="C75" s="29">
        <f t="shared" ca="1" si="5"/>
        <v>0</v>
      </c>
      <c r="D75" s="31">
        <f t="shared" si="8"/>
        <v>0</v>
      </c>
      <c r="E75" s="30">
        <v>1</v>
      </c>
      <c r="F75" s="26">
        <f t="shared" ca="1" si="9"/>
        <v>1</v>
      </c>
      <c r="G75" s="27">
        <f t="shared" ca="1" si="6"/>
        <v>4</v>
      </c>
    </row>
    <row r="76" spans="1:7" x14ac:dyDescent="0.25">
      <c r="A76" s="32">
        <v>42114</v>
      </c>
      <c r="B76" s="8">
        <f t="shared" si="7"/>
        <v>75</v>
      </c>
      <c r="C76" s="29">
        <f t="shared" ca="1" si="5"/>
        <v>0</v>
      </c>
      <c r="D76" s="31">
        <f t="shared" si="8"/>
        <v>0</v>
      </c>
      <c r="E76" s="30">
        <v>1</v>
      </c>
      <c r="F76" s="26">
        <f t="shared" ca="1" si="9"/>
        <v>1</v>
      </c>
      <c r="G76" s="27">
        <f t="shared" ca="1" si="6"/>
        <v>2</v>
      </c>
    </row>
    <row r="77" spans="1:7" x14ac:dyDescent="0.25">
      <c r="A77" s="32">
        <v>42115</v>
      </c>
      <c r="B77" s="8">
        <f t="shared" si="7"/>
        <v>76</v>
      </c>
      <c r="C77" s="29">
        <f t="shared" ca="1" si="5"/>
        <v>0</v>
      </c>
      <c r="D77" s="31">
        <f t="shared" si="8"/>
        <v>1</v>
      </c>
      <c r="E77" s="30">
        <v>1</v>
      </c>
      <c r="F77" s="26">
        <f t="shared" ca="1" si="9"/>
        <v>1</v>
      </c>
      <c r="G77" s="27">
        <f t="shared" ca="1" si="6"/>
        <v>2</v>
      </c>
    </row>
    <row r="78" spans="1:7" x14ac:dyDescent="0.25">
      <c r="A78" s="32">
        <v>42116</v>
      </c>
      <c r="B78" s="8">
        <f t="shared" si="7"/>
        <v>77</v>
      </c>
      <c r="C78" s="29">
        <f t="shared" ca="1" si="5"/>
        <v>0</v>
      </c>
      <c r="D78" s="31">
        <f t="shared" si="8"/>
        <v>1</v>
      </c>
      <c r="E78" s="30">
        <v>1</v>
      </c>
      <c r="F78" s="26">
        <f t="shared" ca="1" si="9"/>
        <v>1</v>
      </c>
      <c r="G78" s="27">
        <f t="shared" ca="1" si="6"/>
        <v>2</v>
      </c>
    </row>
    <row r="79" spans="1:7" x14ac:dyDescent="0.25">
      <c r="A79" s="32">
        <v>42117</v>
      </c>
      <c r="B79" s="8">
        <f t="shared" si="7"/>
        <v>78</v>
      </c>
      <c r="C79" s="29">
        <f t="shared" ca="1" si="5"/>
        <v>0</v>
      </c>
      <c r="D79" s="31">
        <f t="shared" si="8"/>
        <v>1</v>
      </c>
      <c r="E79" s="30">
        <v>1</v>
      </c>
      <c r="F79" s="26">
        <f t="shared" ca="1" si="9"/>
        <v>1</v>
      </c>
      <c r="G79" s="27">
        <f t="shared" ca="1" si="6"/>
        <v>4</v>
      </c>
    </row>
    <row r="80" spans="1:7" x14ac:dyDescent="0.25">
      <c r="A80" s="32">
        <v>42118</v>
      </c>
      <c r="B80" s="8">
        <f t="shared" si="7"/>
        <v>79</v>
      </c>
      <c r="C80" s="29">
        <f t="shared" ca="1" si="5"/>
        <v>0</v>
      </c>
      <c r="D80" s="31">
        <f t="shared" si="8"/>
        <v>0</v>
      </c>
      <c r="E80" s="30">
        <v>1</v>
      </c>
      <c r="F80" s="26">
        <f t="shared" ca="1" si="9"/>
        <v>1</v>
      </c>
      <c r="G80" s="27">
        <f t="shared" ca="1" si="6"/>
        <v>4</v>
      </c>
    </row>
    <row r="81" spans="1:7" x14ac:dyDescent="0.25">
      <c r="A81" s="32">
        <v>42121</v>
      </c>
      <c r="B81" s="8">
        <f t="shared" si="7"/>
        <v>80</v>
      </c>
      <c r="C81" s="29">
        <f t="shared" ca="1" si="5"/>
        <v>0</v>
      </c>
      <c r="D81" s="31">
        <f t="shared" si="8"/>
        <v>0</v>
      </c>
      <c r="E81" s="30">
        <v>1</v>
      </c>
      <c r="F81" s="26">
        <f t="shared" ca="1" si="9"/>
        <v>1</v>
      </c>
      <c r="G81" s="27">
        <f t="shared" ca="1" si="6"/>
        <v>2</v>
      </c>
    </row>
    <row r="82" spans="1:7" x14ac:dyDescent="0.25">
      <c r="A82" s="32">
        <v>42122</v>
      </c>
      <c r="B82" s="8">
        <f t="shared" si="7"/>
        <v>81</v>
      </c>
      <c r="C82" s="29">
        <f t="shared" ca="1" si="5"/>
        <v>0</v>
      </c>
      <c r="D82" s="31">
        <f t="shared" si="8"/>
        <v>1</v>
      </c>
      <c r="E82" s="30">
        <v>1</v>
      </c>
      <c r="F82" s="26">
        <f t="shared" ca="1" si="9"/>
        <v>1</v>
      </c>
      <c r="G82" s="27">
        <f t="shared" ca="1" si="6"/>
        <v>2</v>
      </c>
    </row>
    <row r="83" spans="1:7" x14ac:dyDescent="0.25">
      <c r="A83" s="32">
        <v>42123</v>
      </c>
      <c r="B83" s="8">
        <f t="shared" si="7"/>
        <v>82</v>
      </c>
      <c r="C83" s="29">
        <f t="shared" ca="1" si="5"/>
        <v>1</v>
      </c>
      <c r="D83" s="31">
        <f t="shared" si="8"/>
        <v>1</v>
      </c>
      <c r="E83" s="30">
        <v>1</v>
      </c>
      <c r="F83" s="26">
        <f t="shared" ca="1" si="9"/>
        <v>1</v>
      </c>
      <c r="G83" s="27">
        <f t="shared" ca="1" si="6"/>
        <v>5</v>
      </c>
    </row>
    <row r="84" spans="1:7" x14ac:dyDescent="0.25">
      <c r="A84" s="32">
        <v>42124</v>
      </c>
      <c r="B84" s="8">
        <f t="shared" si="7"/>
        <v>83</v>
      </c>
      <c r="C84" s="29">
        <f t="shared" ca="1" si="5"/>
        <v>1</v>
      </c>
      <c r="D84" s="31">
        <f t="shared" si="8"/>
        <v>1</v>
      </c>
      <c r="E84" s="30">
        <v>1</v>
      </c>
      <c r="F84" s="26">
        <f t="shared" ca="1" si="9"/>
        <v>1</v>
      </c>
      <c r="G84" s="27">
        <f t="shared" ca="1" si="6"/>
        <v>5</v>
      </c>
    </row>
    <row r="85" spans="1:7" x14ac:dyDescent="0.25">
      <c r="A85" s="32">
        <v>42128</v>
      </c>
      <c r="B85" s="8">
        <f t="shared" si="7"/>
        <v>84</v>
      </c>
      <c r="C85" s="29">
        <f t="shared" ca="1" si="5"/>
        <v>0</v>
      </c>
      <c r="D85" s="31">
        <f t="shared" si="8"/>
        <v>0</v>
      </c>
      <c r="E85" s="30">
        <v>1</v>
      </c>
      <c r="F85" s="26">
        <f t="shared" ca="1" si="9"/>
        <v>1</v>
      </c>
      <c r="G85" s="27">
        <f t="shared" ca="1" si="6"/>
        <v>2</v>
      </c>
    </row>
    <row r="86" spans="1:7" x14ac:dyDescent="0.25">
      <c r="A86" s="32">
        <v>42129</v>
      </c>
      <c r="B86" s="8">
        <f t="shared" si="7"/>
        <v>85</v>
      </c>
      <c r="C86" s="29">
        <f t="shared" ca="1" si="5"/>
        <v>0</v>
      </c>
      <c r="D86" s="31">
        <f t="shared" si="8"/>
        <v>1</v>
      </c>
      <c r="E86" s="30">
        <v>1</v>
      </c>
      <c r="F86" s="26">
        <f t="shared" ca="1" si="9"/>
        <v>1</v>
      </c>
      <c r="G86" s="27">
        <f t="shared" ca="1" si="6"/>
        <v>2</v>
      </c>
    </row>
    <row r="87" spans="1:7" x14ac:dyDescent="0.25">
      <c r="A87" s="32">
        <v>42130</v>
      </c>
      <c r="B87" s="8">
        <f t="shared" si="7"/>
        <v>86</v>
      </c>
      <c r="C87" s="29">
        <f t="shared" ca="1" si="5"/>
        <v>0</v>
      </c>
      <c r="D87" s="31">
        <f t="shared" si="8"/>
        <v>1</v>
      </c>
      <c r="E87" s="30">
        <v>1</v>
      </c>
      <c r="F87" s="26">
        <f t="shared" ca="1" si="9"/>
        <v>1</v>
      </c>
      <c r="G87" s="27">
        <f t="shared" ca="1" si="6"/>
        <v>2</v>
      </c>
    </row>
    <row r="88" spans="1:7" x14ac:dyDescent="0.25">
      <c r="A88" s="32">
        <v>42131</v>
      </c>
      <c r="B88" s="8">
        <f t="shared" si="7"/>
        <v>87</v>
      </c>
      <c r="C88" s="29">
        <f t="shared" ca="1" si="5"/>
        <v>0</v>
      </c>
      <c r="D88" s="31">
        <f t="shared" si="8"/>
        <v>1</v>
      </c>
      <c r="E88" s="30">
        <v>1</v>
      </c>
      <c r="F88" s="26">
        <f t="shared" ca="1" si="9"/>
        <v>1</v>
      </c>
      <c r="G88" s="27">
        <f t="shared" ca="1" si="6"/>
        <v>4</v>
      </c>
    </row>
    <row r="89" spans="1:7" x14ac:dyDescent="0.25">
      <c r="A89" s="32">
        <v>42132</v>
      </c>
      <c r="B89" s="8">
        <f t="shared" si="7"/>
        <v>88</v>
      </c>
      <c r="C89" s="29">
        <f t="shared" ca="1" si="5"/>
        <v>0</v>
      </c>
      <c r="D89" s="31">
        <f t="shared" si="8"/>
        <v>0</v>
      </c>
      <c r="E89" s="30">
        <v>1</v>
      </c>
      <c r="F89" s="26">
        <f t="shared" ca="1" si="9"/>
        <v>1</v>
      </c>
      <c r="G89" s="27">
        <f t="shared" ca="1" si="6"/>
        <v>4</v>
      </c>
    </row>
    <row r="90" spans="1:7" x14ac:dyDescent="0.25">
      <c r="A90" s="32">
        <v>42135</v>
      </c>
      <c r="B90" s="8">
        <f t="shared" si="7"/>
        <v>89</v>
      </c>
      <c r="C90" s="29">
        <f t="shared" ca="1" si="5"/>
        <v>0</v>
      </c>
      <c r="D90" s="31">
        <f t="shared" si="8"/>
        <v>0</v>
      </c>
      <c r="E90" s="30">
        <v>1</v>
      </c>
      <c r="F90" s="26">
        <f t="shared" ca="1" si="9"/>
        <v>1</v>
      </c>
      <c r="G90" s="27">
        <f t="shared" ca="1" si="6"/>
        <v>2</v>
      </c>
    </row>
    <row r="91" spans="1:7" x14ac:dyDescent="0.25">
      <c r="A91" s="32">
        <v>42136</v>
      </c>
      <c r="B91" s="8">
        <f t="shared" si="7"/>
        <v>90</v>
      </c>
      <c r="C91" s="29">
        <f t="shared" ca="1" si="5"/>
        <v>0</v>
      </c>
      <c r="D91" s="31">
        <f t="shared" si="8"/>
        <v>1</v>
      </c>
      <c r="E91" s="30">
        <v>1</v>
      </c>
      <c r="F91" s="26">
        <f t="shared" ca="1" si="9"/>
        <v>1</v>
      </c>
      <c r="G91" s="27">
        <f t="shared" ca="1" si="6"/>
        <v>2</v>
      </c>
    </row>
    <row r="92" spans="1:7" x14ac:dyDescent="0.25">
      <c r="A92" s="32">
        <v>42137</v>
      </c>
      <c r="B92" s="8">
        <f t="shared" si="7"/>
        <v>91</v>
      </c>
      <c r="C92" s="29">
        <f t="shared" ca="1" si="5"/>
        <v>0</v>
      </c>
      <c r="D92" s="31">
        <f t="shared" si="8"/>
        <v>1</v>
      </c>
      <c r="E92" s="30">
        <v>1</v>
      </c>
      <c r="F92" s="26">
        <f t="shared" ca="1" si="9"/>
        <v>1</v>
      </c>
      <c r="G92" s="27">
        <f t="shared" ca="1" si="6"/>
        <v>2</v>
      </c>
    </row>
    <row r="93" spans="1:7" x14ac:dyDescent="0.25">
      <c r="A93" s="32">
        <v>42138</v>
      </c>
      <c r="B93" s="8">
        <f t="shared" si="7"/>
        <v>92</v>
      </c>
      <c r="C93" s="29">
        <f t="shared" ca="1" si="5"/>
        <v>0</v>
      </c>
      <c r="D93" s="31">
        <f t="shared" si="8"/>
        <v>1</v>
      </c>
      <c r="E93" s="30">
        <v>1</v>
      </c>
      <c r="F93" s="26">
        <f t="shared" ca="1" si="9"/>
        <v>1</v>
      </c>
      <c r="G93" s="27">
        <f t="shared" ca="1" si="6"/>
        <v>4</v>
      </c>
    </row>
    <row r="94" spans="1:7" x14ac:dyDescent="0.25">
      <c r="A94" s="32">
        <v>42139</v>
      </c>
      <c r="B94" s="8">
        <f t="shared" si="7"/>
        <v>93</v>
      </c>
      <c r="C94" s="29">
        <f t="shared" ca="1" si="5"/>
        <v>0</v>
      </c>
      <c r="D94" s="31">
        <f t="shared" si="8"/>
        <v>0</v>
      </c>
      <c r="E94" s="30">
        <v>1</v>
      </c>
      <c r="F94" s="26">
        <f t="shared" ca="1" si="9"/>
        <v>1</v>
      </c>
      <c r="G94" s="27">
        <f t="shared" ca="1" si="6"/>
        <v>4</v>
      </c>
    </row>
    <row r="95" spans="1:7" x14ac:dyDescent="0.25">
      <c r="A95" s="32">
        <v>42142</v>
      </c>
      <c r="B95" s="8">
        <f t="shared" si="7"/>
        <v>94</v>
      </c>
      <c r="C95" s="29">
        <f t="shared" ca="1" si="5"/>
        <v>0</v>
      </c>
      <c r="D95" s="31">
        <f t="shared" si="8"/>
        <v>0</v>
      </c>
      <c r="E95" s="30">
        <v>1</v>
      </c>
      <c r="F95" s="26">
        <f t="shared" ca="1" si="9"/>
        <v>1</v>
      </c>
      <c r="G95" s="27">
        <f t="shared" ca="1" si="6"/>
        <v>2</v>
      </c>
    </row>
    <row r="96" spans="1:7" x14ac:dyDescent="0.25">
      <c r="A96" s="32">
        <v>42143</v>
      </c>
      <c r="B96" s="8">
        <f t="shared" si="7"/>
        <v>95</v>
      </c>
      <c r="C96" s="29">
        <f t="shared" ca="1" si="5"/>
        <v>0</v>
      </c>
      <c r="D96" s="31">
        <f t="shared" si="8"/>
        <v>1</v>
      </c>
      <c r="E96" s="30">
        <v>1</v>
      </c>
      <c r="F96" s="26">
        <f t="shared" ca="1" si="9"/>
        <v>1</v>
      </c>
      <c r="G96" s="27">
        <f t="shared" ca="1" si="6"/>
        <v>2</v>
      </c>
    </row>
    <row r="97" spans="1:7" x14ac:dyDescent="0.25">
      <c r="A97" s="32">
        <v>42144</v>
      </c>
      <c r="B97" s="8">
        <f t="shared" si="7"/>
        <v>96</v>
      </c>
      <c r="C97" s="29">
        <f t="shared" ca="1" si="5"/>
        <v>0</v>
      </c>
      <c r="D97" s="31">
        <f t="shared" si="8"/>
        <v>1</v>
      </c>
      <c r="E97" s="30">
        <v>1</v>
      </c>
      <c r="F97" s="26">
        <f t="shared" ca="1" si="9"/>
        <v>1</v>
      </c>
      <c r="G97" s="27">
        <f t="shared" ca="1" si="6"/>
        <v>2</v>
      </c>
    </row>
    <row r="98" spans="1:7" x14ac:dyDescent="0.25">
      <c r="A98" s="32">
        <v>42145</v>
      </c>
      <c r="B98" s="8">
        <f t="shared" si="7"/>
        <v>97</v>
      </c>
      <c r="C98" s="29">
        <f t="shared" ca="1" si="5"/>
        <v>0</v>
      </c>
      <c r="D98" s="31">
        <f t="shared" si="8"/>
        <v>1</v>
      </c>
      <c r="E98" s="30">
        <v>1</v>
      </c>
      <c r="F98" s="26">
        <f t="shared" ca="1" si="9"/>
        <v>1</v>
      </c>
      <c r="G98" s="27">
        <f t="shared" ca="1" si="6"/>
        <v>4</v>
      </c>
    </row>
    <row r="99" spans="1:7" x14ac:dyDescent="0.25">
      <c r="A99" s="32">
        <v>42146</v>
      </c>
      <c r="B99" s="8">
        <f t="shared" si="7"/>
        <v>98</v>
      </c>
      <c r="C99" s="29">
        <f t="shared" ca="1" si="5"/>
        <v>0</v>
      </c>
      <c r="D99" s="31">
        <f t="shared" si="8"/>
        <v>0</v>
      </c>
      <c r="E99" s="30">
        <v>1</v>
      </c>
      <c r="F99" s="26">
        <f t="shared" ca="1" si="9"/>
        <v>1</v>
      </c>
      <c r="G99" s="27">
        <f t="shared" ca="1" si="6"/>
        <v>4</v>
      </c>
    </row>
    <row r="100" spans="1:7" x14ac:dyDescent="0.25">
      <c r="A100" s="32">
        <v>42149</v>
      </c>
      <c r="B100" s="8">
        <f t="shared" si="7"/>
        <v>99</v>
      </c>
      <c r="C100" s="29">
        <f t="shared" ca="1" si="5"/>
        <v>0</v>
      </c>
      <c r="D100" s="31">
        <f t="shared" si="8"/>
        <v>0</v>
      </c>
      <c r="E100" s="30">
        <v>1</v>
      </c>
      <c r="F100" s="26">
        <f t="shared" ca="1" si="9"/>
        <v>1</v>
      </c>
      <c r="G100" s="27">
        <f t="shared" ca="1" si="6"/>
        <v>2</v>
      </c>
    </row>
    <row r="101" spans="1:7" x14ac:dyDescent="0.25">
      <c r="A101" s="32">
        <v>42150</v>
      </c>
      <c r="B101" s="8">
        <f t="shared" si="7"/>
        <v>100</v>
      </c>
      <c r="C101" s="29">
        <f t="shared" ca="1" si="5"/>
        <v>0</v>
      </c>
      <c r="D101" s="31">
        <f t="shared" si="8"/>
        <v>1</v>
      </c>
      <c r="E101" s="30">
        <v>1</v>
      </c>
      <c r="F101" s="26">
        <f t="shared" ca="1" si="9"/>
        <v>1</v>
      </c>
      <c r="G101" s="27">
        <f t="shared" ca="1" si="6"/>
        <v>2</v>
      </c>
    </row>
    <row r="102" spans="1:7" x14ac:dyDescent="0.25">
      <c r="A102" s="32">
        <v>42151</v>
      </c>
      <c r="B102" s="8">
        <f t="shared" si="7"/>
        <v>101</v>
      </c>
      <c r="C102" s="29">
        <f t="shared" ca="1" si="5"/>
        <v>0</v>
      </c>
      <c r="D102" s="31">
        <f t="shared" si="8"/>
        <v>1</v>
      </c>
      <c r="E102" s="30">
        <v>1</v>
      </c>
      <c r="F102" s="26">
        <f t="shared" ca="1" si="9"/>
        <v>1</v>
      </c>
      <c r="G102" s="27">
        <f t="shared" ca="1" si="6"/>
        <v>2</v>
      </c>
    </row>
    <row r="103" spans="1:7" x14ac:dyDescent="0.25">
      <c r="A103" s="32">
        <v>42152</v>
      </c>
      <c r="B103" s="8">
        <f t="shared" si="7"/>
        <v>102</v>
      </c>
      <c r="C103" s="29">
        <f t="shared" ca="1" si="5"/>
        <v>0</v>
      </c>
      <c r="D103" s="31">
        <f t="shared" si="8"/>
        <v>1</v>
      </c>
      <c r="E103" s="30">
        <v>1</v>
      </c>
      <c r="F103" s="26">
        <f t="shared" ca="1" si="9"/>
        <v>1</v>
      </c>
      <c r="G103" s="27">
        <f t="shared" ca="1" si="6"/>
        <v>4</v>
      </c>
    </row>
    <row r="104" spans="1:7" x14ac:dyDescent="0.25">
      <c r="A104" s="32">
        <v>42153</v>
      </c>
      <c r="B104" s="8">
        <f t="shared" si="7"/>
        <v>103</v>
      </c>
      <c r="C104" s="29">
        <f t="shared" ca="1" si="5"/>
        <v>0</v>
      </c>
      <c r="D104" s="31">
        <f t="shared" si="8"/>
        <v>0</v>
      </c>
      <c r="E104" s="30">
        <v>1</v>
      </c>
      <c r="F104" s="26">
        <f t="shared" ca="1" si="9"/>
        <v>1</v>
      </c>
      <c r="G104" s="27">
        <f t="shared" ca="1" si="6"/>
        <v>4</v>
      </c>
    </row>
    <row r="105" spans="1:7" x14ac:dyDescent="0.25">
      <c r="A105" s="32">
        <v>42156</v>
      </c>
      <c r="B105" s="8">
        <f t="shared" si="7"/>
        <v>104</v>
      </c>
      <c r="C105" s="29">
        <f t="shared" ca="1" si="5"/>
        <v>0</v>
      </c>
      <c r="D105" s="31">
        <f t="shared" si="8"/>
        <v>0</v>
      </c>
      <c r="E105" s="30">
        <v>1</v>
      </c>
      <c r="F105" s="26">
        <f t="shared" ca="1" si="9"/>
        <v>1</v>
      </c>
      <c r="G105" s="27">
        <f t="shared" ca="1" si="6"/>
        <v>2</v>
      </c>
    </row>
    <row r="106" spans="1:7" x14ac:dyDescent="0.25">
      <c r="A106" s="32">
        <v>42157</v>
      </c>
      <c r="B106" s="8">
        <f t="shared" si="7"/>
        <v>105</v>
      </c>
      <c r="C106" s="29">
        <f t="shared" ca="1" si="5"/>
        <v>0</v>
      </c>
      <c r="D106" s="31">
        <f t="shared" si="8"/>
        <v>1</v>
      </c>
      <c r="E106" s="30">
        <v>1</v>
      </c>
      <c r="F106" s="26">
        <f t="shared" ca="1" si="9"/>
        <v>1</v>
      </c>
      <c r="G106" s="27">
        <f t="shared" ca="1" si="6"/>
        <v>2</v>
      </c>
    </row>
    <row r="107" spans="1:7" x14ac:dyDescent="0.25">
      <c r="A107" s="32">
        <v>42158</v>
      </c>
      <c r="B107" s="8">
        <f t="shared" si="7"/>
        <v>106</v>
      </c>
      <c r="C107" s="29">
        <f t="shared" ca="1" si="5"/>
        <v>0</v>
      </c>
      <c r="D107" s="31">
        <f t="shared" si="8"/>
        <v>1</v>
      </c>
      <c r="E107" s="30">
        <v>1</v>
      </c>
      <c r="F107" s="26">
        <f t="shared" ca="1" si="9"/>
        <v>1</v>
      </c>
      <c r="G107" s="27">
        <f t="shared" ca="1" si="6"/>
        <v>2</v>
      </c>
    </row>
    <row r="108" spans="1:7" x14ac:dyDescent="0.25">
      <c r="A108" s="32">
        <v>42159</v>
      </c>
      <c r="B108" s="8">
        <f t="shared" si="7"/>
        <v>107</v>
      </c>
      <c r="C108" s="29">
        <f t="shared" ca="1" si="5"/>
        <v>0</v>
      </c>
      <c r="D108" s="31">
        <f t="shared" si="8"/>
        <v>1</v>
      </c>
      <c r="E108" s="30">
        <v>1</v>
      </c>
      <c r="F108" s="26">
        <f t="shared" ca="1" si="9"/>
        <v>1</v>
      </c>
      <c r="G108" s="27">
        <f t="shared" ca="1" si="6"/>
        <v>4</v>
      </c>
    </row>
    <row r="109" spans="1:7" x14ac:dyDescent="0.25">
      <c r="A109" s="32">
        <v>42160</v>
      </c>
      <c r="B109" s="8">
        <f t="shared" si="7"/>
        <v>108</v>
      </c>
      <c r="C109" s="29">
        <f t="shared" ca="1" si="5"/>
        <v>0</v>
      </c>
      <c r="D109" s="31">
        <f t="shared" si="8"/>
        <v>0</v>
      </c>
      <c r="E109" s="30">
        <v>1</v>
      </c>
      <c r="F109" s="26">
        <f t="shared" ca="1" si="9"/>
        <v>1</v>
      </c>
      <c r="G109" s="27">
        <f t="shared" ca="1" si="6"/>
        <v>4</v>
      </c>
    </row>
    <row r="110" spans="1:7" x14ac:dyDescent="0.25">
      <c r="A110" s="32">
        <v>42163</v>
      </c>
      <c r="B110" s="8">
        <f t="shared" si="7"/>
        <v>109</v>
      </c>
      <c r="C110" s="29">
        <f t="shared" ca="1" si="5"/>
        <v>0</v>
      </c>
      <c r="D110" s="31">
        <f t="shared" si="8"/>
        <v>0</v>
      </c>
      <c r="E110" s="30">
        <v>1</v>
      </c>
      <c r="F110" s="26">
        <f t="shared" ca="1" si="9"/>
        <v>1</v>
      </c>
      <c r="G110" s="27">
        <f t="shared" ca="1" si="6"/>
        <v>2</v>
      </c>
    </row>
    <row r="111" spans="1:7" x14ac:dyDescent="0.25">
      <c r="A111" s="32">
        <v>42164</v>
      </c>
      <c r="B111" s="8">
        <f t="shared" si="7"/>
        <v>110</v>
      </c>
      <c r="C111" s="29">
        <f t="shared" ca="1" si="5"/>
        <v>0</v>
      </c>
      <c r="D111" s="31">
        <f t="shared" si="8"/>
        <v>1</v>
      </c>
      <c r="E111" s="30">
        <v>1</v>
      </c>
      <c r="F111" s="26">
        <f t="shared" ca="1" si="9"/>
        <v>1</v>
      </c>
      <c r="G111" s="27">
        <f t="shared" ca="1" si="6"/>
        <v>2</v>
      </c>
    </row>
    <row r="112" spans="1:7" x14ac:dyDescent="0.25">
      <c r="A112" s="32">
        <v>42165</v>
      </c>
      <c r="B112" s="8">
        <f t="shared" si="7"/>
        <v>111</v>
      </c>
      <c r="C112" s="29">
        <f t="shared" ca="1" si="5"/>
        <v>0</v>
      </c>
      <c r="D112" s="31">
        <f t="shared" si="8"/>
        <v>1</v>
      </c>
      <c r="E112" s="30">
        <v>1</v>
      </c>
      <c r="F112" s="26">
        <f t="shared" ca="1" si="9"/>
        <v>1</v>
      </c>
      <c r="G112" s="27">
        <f t="shared" ca="1" si="6"/>
        <v>2</v>
      </c>
    </row>
    <row r="113" spans="1:7" x14ac:dyDescent="0.25">
      <c r="A113" s="32">
        <v>42166</v>
      </c>
      <c r="B113" s="8">
        <f t="shared" si="7"/>
        <v>112</v>
      </c>
      <c r="C113" s="29">
        <f t="shared" ca="1" si="5"/>
        <v>0</v>
      </c>
      <c r="D113" s="31">
        <f t="shared" si="8"/>
        <v>1</v>
      </c>
      <c r="E113" s="30">
        <v>1</v>
      </c>
      <c r="F113" s="26">
        <f t="shared" ca="1" si="9"/>
        <v>1</v>
      </c>
      <c r="G113" s="27">
        <f t="shared" ca="1" si="6"/>
        <v>4</v>
      </c>
    </row>
    <row r="114" spans="1:7" x14ac:dyDescent="0.25">
      <c r="A114" s="32">
        <v>42167</v>
      </c>
      <c r="B114" s="8">
        <f t="shared" si="7"/>
        <v>113</v>
      </c>
      <c r="C114" s="29">
        <f t="shared" ca="1" si="5"/>
        <v>0</v>
      </c>
      <c r="D114" s="31">
        <f t="shared" si="8"/>
        <v>0</v>
      </c>
      <c r="E114" s="30">
        <v>1</v>
      </c>
      <c r="F114" s="26">
        <f t="shared" ca="1" si="9"/>
        <v>1</v>
      </c>
      <c r="G114" s="27">
        <f t="shared" ca="1" si="6"/>
        <v>4</v>
      </c>
    </row>
    <row r="115" spans="1:7" x14ac:dyDescent="0.25">
      <c r="A115" s="32">
        <v>42170</v>
      </c>
      <c r="B115" s="8">
        <f t="shared" si="7"/>
        <v>114</v>
      </c>
      <c r="C115" s="29">
        <f t="shared" ca="1" si="5"/>
        <v>0</v>
      </c>
      <c r="D115" s="31">
        <f t="shared" si="8"/>
        <v>0</v>
      </c>
      <c r="E115" s="30">
        <v>1</v>
      </c>
      <c r="F115" s="26">
        <f t="shared" ca="1" si="9"/>
        <v>1</v>
      </c>
      <c r="G115" s="27">
        <f t="shared" ca="1" si="6"/>
        <v>2</v>
      </c>
    </row>
    <row r="116" spans="1:7" x14ac:dyDescent="0.25">
      <c r="A116" s="32">
        <v>42171</v>
      </c>
      <c r="B116" s="8">
        <f t="shared" si="7"/>
        <v>115</v>
      </c>
      <c r="C116" s="29">
        <f t="shared" ca="1" si="5"/>
        <v>0</v>
      </c>
      <c r="D116" s="31">
        <f t="shared" si="8"/>
        <v>1</v>
      </c>
      <c r="E116" s="30">
        <v>1</v>
      </c>
      <c r="F116" s="26">
        <f t="shared" ca="1" si="9"/>
        <v>1</v>
      </c>
      <c r="G116" s="27">
        <f t="shared" ca="1" si="6"/>
        <v>2</v>
      </c>
    </row>
    <row r="117" spans="1:7" x14ac:dyDescent="0.25">
      <c r="A117" s="32">
        <v>42172</v>
      </c>
      <c r="B117" s="8">
        <f t="shared" si="7"/>
        <v>116</v>
      </c>
      <c r="C117" s="29">
        <f t="shared" ca="1" si="5"/>
        <v>0</v>
      </c>
      <c r="D117" s="31">
        <f t="shared" si="8"/>
        <v>1</v>
      </c>
      <c r="E117" s="30">
        <v>1</v>
      </c>
      <c r="F117" s="26">
        <f t="shared" ca="1" si="9"/>
        <v>1</v>
      </c>
      <c r="G117" s="27">
        <f t="shared" ca="1" si="6"/>
        <v>2</v>
      </c>
    </row>
    <row r="118" spans="1:7" x14ac:dyDescent="0.25">
      <c r="A118" s="32">
        <v>42173</v>
      </c>
      <c r="B118" s="8">
        <f t="shared" si="7"/>
        <v>117</v>
      </c>
      <c r="C118" s="29">
        <f t="shared" ca="1" si="5"/>
        <v>0</v>
      </c>
      <c r="D118" s="31">
        <f t="shared" si="8"/>
        <v>1</v>
      </c>
      <c r="E118" s="30">
        <v>1</v>
      </c>
      <c r="F118" s="26">
        <f t="shared" ca="1" si="9"/>
        <v>1</v>
      </c>
      <c r="G118" s="27">
        <f t="shared" ca="1" si="6"/>
        <v>4</v>
      </c>
    </row>
    <row r="119" spans="1:7" x14ac:dyDescent="0.25">
      <c r="A119" s="32">
        <v>42174</v>
      </c>
      <c r="B119" s="8">
        <f t="shared" si="7"/>
        <v>118</v>
      </c>
      <c r="C119" s="29">
        <f t="shared" ca="1" si="5"/>
        <v>0</v>
      </c>
      <c r="D119" s="31">
        <f t="shared" si="8"/>
        <v>0</v>
      </c>
      <c r="E119" s="30">
        <v>1</v>
      </c>
      <c r="F119" s="26">
        <f t="shared" ca="1" si="9"/>
        <v>1</v>
      </c>
      <c r="G119" s="27">
        <f t="shared" ca="1" si="6"/>
        <v>4</v>
      </c>
    </row>
    <row r="120" spans="1:7" x14ac:dyDescent="0.25">
      <c r="A120" s="32">
        <v>42177</v>
      </c>
      <c r="B120" s="8">
        <f t="shared" si="7"/>
        <v>119</v>
      </c>
      <c r="C120" s="29">
        <f t="shared" ca="1" si="5"/>
        <v>0</v>
      </c>
      <c r="D120" s="31">
        <f t="shared" si="8"/>
        <v>0</v>
      </c>
      <c r="E120" s="30">
        <v>1</v>
      </c>
      <c r="F120" s="26">
        <f t="shared" ca="1" si="9"/>
        <v>1</v>
      </c>
      <c r="G120" s="27">
        <f t="shared" ca="1" si="6"/>
        <v>2</v>
      </c>
    </row>
    <row r="121" spans="1:7" x14ac:dyDescent="0.25">
      <c r="A121" s="32">
        <v>42178</v>
      </c>
      <c r="B121" s="8">
        <f t="shared" si="7"/>
        <v>120</v>
      </c>
      <c r="C121" s="29">
        <f t="shared" ca="1" si="5"/>
        <v>0</v>
      </c>
      <c r="D121" s="31">
        <f t="shared" si="8"/>
        <v>1</v>
      </c>
      <c r="E121" s="30">
        <v>1</v>
      </c>
      <c r="F121" s="26">
        <f t="shared" ca="1" si="9"/>
        <v>1</v>
      </c>
      <c r="G121" s="27">
        <f t="shared" ca="1" si="6"/>
        <v>2</v>
      </c>
    </row>
    <row r="122" spans="1:7" x14ac:dyDescent="0.25">
      <c r="A122" s="32">
        <v>42179</v>
      </c>
      <c r="B122" s="8">
        <f t="shared" si="7"/>
        <v>121</v>
      </c>
      <c r="C122" s="29">
        <f t="shared" ca="1" si="5"/>
        <v>0</v>
      </c>
      <c r="D122" s="31">
        <f t="shared" si="8"/>
        <v>1</v>
      </c>
      <c r="E122" s="30">
        <v>1</v>
      </c>
      <c r="F122" s="26">
        <f t="shared" ca="1" si="9"/>
        <v>1</v>
      </c>
      <c r="G122" s="27">
        <f t="shared" ca="1" si="6"/>
        <v>2</v>
      </c>
    </row>
    <row r="123" spans="1:7" x14ac:dyDescent="0.25">
      <c r="A123" s="32">
        <v>42180</v>
      </c>
      <c r="B123" s="8">
        <f t="shared" si="7"/>
        <v>122</v>
      </c>
      <c r="C123" s="29">
        <f t="shared" ca="1" si="5"/>
        <v>0</v>
      </c>
      <c r="D123" s="31">
        <f t="shared" si="8"/>
        <v>1</v>
      </c>
      <c r="E123" s="30">
        <v>1</v>
      </c>
      <c r="F123" s="26">
        <f t="shared" ca="1" si="9"/>
        <v>1</v>
      </c>
      <c r="G123" s="27">
        <f t="shared" ca="1" si="6"/>
        <v>4</v>
      </c>
    </row>
    <row r="124" spans="1:7" x14ac:dyDescent="0.25">
      <c r="A124" s="32">
        <v>42181</v>
      </c>
      <c r="B124" s="8">
        <f t="shared" si="7"/>
        <v>123</v>
      </c>
      <c r="C124" s="29">
        <f t="shared" ca="1" si="5"/>
        <v>0</v>
      </c>
      <c r="D124" s="31">
        <f t="shared" si="8"/>
        <v>0</v>
      </c>
      <c r="E124" s="30">
        <v>1</v>
      </c>
      <c r="F124" s="26">
        <f t="shared" ca="1" si="9"/>
        <v>1</v>
      </c>
      <c r="G124" s="27">
        <f t="shared" ca="1" si="6"/>
        <v>4</v>
      </c>
    </row>
    <row r="125" spans="1:7" x14ac:dyDescent="0.25">
      <c r="A125" s="32">
        <v>42184</v>
      </c>
      <c r="B125" s="8">
        <f t="shared" si="7"/>
        <v>124</v>
      </c>
      <c r="C125" s="29">
        <f t="shared" ca="1" si="5"/>
        <v>0</v>
      </c>
      <c r="D125" s="31">
        <f t="shared" si="8"/>
        <v>0</v>
      </c>
      <c r="E125" s="30">
        <v>1</v>
      </c>
      <c r="F125" s="26">
        <f t="shared" ca="1" si="9"/>
        <v>1</v>
      </c>
      <c r="G125" s="27">
        <f t="shared" ca="1" si="6"/>
        <v>2</v>
      </c>
    </row>
    <row r="126" spans="1:7" x14ac:dyDescent="0.25">
      <c r="A126" s="32">
        <v>42185</v>
      </c>
      <c r="B126" s="8">
        <f t="shared" si="7"/>
        <v>125</v>
      </c>
      <c r="C126" s="29">
        <f t="shared" ca="1" si="5"/>
        <v>0</v>
      </c>
      <c r="D126" s="31">
        <f t="shared" si="8"/>
        <v>1</v>
      </c>
      <c r="E126" s="30">
        <v>1</v>
      </c>
      <c r="F126" s="26">
        <f t="shared" ca="1" si="9"/>
        <v>1</v>
      </c>
      <c r="G126" s="27">
        <f t="shared" ca="1" si="6"/>
        <v>2</v>
      </c>
    </row>
    <row r="127" spans="1:7" x14ac:dyDescent="0.25">
      <c r="A127" s="32">
        <v>42186</v>
      </c>
      <c r="B127" s="8">
        <f t="shared" si="7"/>
        <v>126</v>
      </c>
      <c r="C127" s="29">
        <f t="shared" ca="1" si="5"/>
        <v>0</v>
      </c>
      <c r="D127" s="31">
        <f t="shared" si="8"/>
        <v>1</v>
      </c>
      <c r="E127" s="30">
        <v>1</v>
      </c>
      <c r="F127" s="26">
        <f t="shared" ca="1" si="9"/>
        <v>1</v>
      </c>
      <c r="G127" s="27">
        <f t="shared" ca="1" si="6"/>
        <v>2</v>
      </c>
    </row>
    <row r="128" spans="1:7" x14ac:dyDescent="0.25">
      <c r="A128" s="32">
        <v>42187</v>
      </c>
      <c r="B128" s="8">
        <f t="shared" si="7"/>
        <v>127</v>
      </c>
      <c r="C128" s="29">
        <f t="shared" ca="1" si="5"/>
        <v>0</v>
      </c>
      <c r="D128" s="31">
        <f t="shared" si="8"/>
        <v>1</v>
      </c>
      <c r="E128" s="30">
        <v>1</v>
      </c>
      <c r="F128" s="26">
        <f t="shared" ca="1" si="9"/>
        <v>1</v>
      </c>
      <c r="G128" s="27">
        <f t="shared" ca="1" si="6"/>
        <v>4</v>
      </c>
    </row>
    <row r="129" spans="1:7" x14ac:dyDescent="0.25">
      <c r="A129" s="32">
        <v>42188</v>
      </c>
      <c r="B129" s="8">
        <f t="shared" si="7"/>
        <v>128</v>
      </c>
      <c r="C129" s="29">
        <f t="shared" ca="1" si="5"/>
        <v>0</v>
      </c>
      <c r="D129" s="31">
        <f t="shared" si="8"/>
        <v>0</v>
      </c>
      <c r="E129" s="30">
        <v>1</v>
      </c>
      <c r="F129" s="26">
        <f t="shared" ca="1" si="9"/>
        <v>1</v>
      </c>
      <c r="G129" s="27">
        <f t="shared" ca="1" si="6"/>
        <v>4</v>
      </c>
    </row>
    <row r="130" spans="1:7" x14ac:dyDescent="0.25">
      <c r="A130" s="32">
        <v>42191</v>
      </c>
      <c r="B130" s="8">
        <f t="shared" si="7"/>
        <v>129</v>
      </c>
      <c r="C130" s="29">
        <f t="shared" ref="C130:C193" ca="1" si="10">MAX(G130-4,0)</f>
        <v>0</v>
      </c>
      <c r="D130" s="31">
        <f t="shared" si="8"/>
        <v>0</v>
      </c>
      <c r="E130" s="30">
        <v>1</v>
      </c>
      <c r="F130" s="26">
        <f t="shared" ca="1" si="9"/>
        <v>1</v>
      </c>
      <c r="G130" s="27">
        <f t="shared" ref="G130:G193" ca="1" si="11">IF($E130=1,INDIRECT("$A$"&amp;ROW($A130)+MATCH(1,INDIRECT("$E$"&amp;ROW($A130)+1+$F130&amp;":$E$2598"),0)+$F130)-$A130,0)</f>
        <v>2</v>
      </c>
    </row>
    <row r="131" spans="1:7" x14ac:dyDescent="0.25">
      <c r="A131" s="32">
        <v>42192</v>
      </c>
      <c r="B131" s="8">
        <f t="shared" ref="B131:B194" si="12">ROW(A131)-1</f>
        <v>130</v>
      </c>
      <c r="C131" s="29">
        <f t="shared" ca="1" si="10"/>
        <v>0</v>
      </c>
      <c r="D131" s="31">
        <f t="shared" ref="D131:D194" si="13">IF(ABS(WEEKDAY($A131)-4)&lt;=1,1,0)</f>
        <v>1</v>
      </c>
      <c r="E131" s="30">
        <v>1</v>
      </c>
      <c r="F131" s="26">
        <f t="shared" ref="F131:F194" ca="1" si="14">IF($E131=1,MATCH(1,INDIRECT("$E$"&amp;ROW($A131)+1&amp;":$E$2598"),0),0)</f>
        <v>1</v>
      </c>
      <c r="G131" s="27">
        <f t="shared" ca="1" si="11"/>
        <v>2</v>
      </c>
    </row>
    <row r="132" spans="1:7" x14ac:dyDescent="0.25">
      <c r="A132" s="32">
        <v>42193</v>
      </c>
      <c r="B132" s="8">
        <f t="shared" si="12"/>
        <v>131</v>
      </c>
      <c r="C132" s="29">
        <f t="shared" ca="1" si="10"/>
        <v>0</v>
      </c>
      <c r="D132" s="31">
        <f t="shared" si="13"/>
        <v>1</v>
      </c>
      <c r="E132" s="30">
        <v>1</v>
      </c>
      <c r="F132" s="26">
        <f t="shared" ca="1" si="14"/>
        <v>1</v>
      </c>
      <c r="G132" s="27">
        <f t="shared" ca="1" si="11"/>
        <v>2</v>
      </c>
    </row>
    <row r="133" spans="1:7" x14ac:dyDescent="0.25">
      <c r="A133" s="32">
        <v>42194</v>
      </c>
      <c r="B133" s="8">
        <f t="shared" si="12"/>
        <v>132</v>
      </c>
      <c r="C133" s="29">
        <f t="shared" ca="1" si="10"/>
        <v>0</v>
      </c>
      <c r="D133" s="31">
        <f t="shared" si="13"/>
        <v>1</v>
      </c>
      <c r="E133" s="30">
        <v>1</v>
      </c>
      <c r="F133" s="26">
        <f t="shared" ca="1" si="14"/>
        <v>1</v>
      </c>
      <c r="G133" s="27">
        <f t="shared" ca="1" si="11"/>
        <v>4</v>
      </c>
    </row>
    <row r="134" spans="1:7" x14ac:dyDescent="0.25">
      <c r="A134" s="32">
        <v>42195</v>
      </c>
      <c r="B134" s="8">
        <f t="shared" si="12"/>
        <v>133</v>
      </c>
      <c r="C134" s="29">
        <f t="shared" ca="1" si="10"/>
        <v>0</v>
      </c>
      <c r="D134" s="31">
        <f t="shared" si="13"/>
        <v>0</v>
      </c>
      <c r="E134" s="30">
        <v>1</v>
      </c>
      <c r="F134" s="26">
        <f t="shared" ca="1" si="14"/>
        <v>1</v>
      </c>
      <c r="G134" s="27">
        <f t="shared" ca="1" si="11"/>
        <v>4</v>
      </c>
    </row>
    <row r="135" spans="1:7" x14ac:dyDescent="0.25">
      <c r="A135" s="32">
        <v>42198</v>
      </c>
      <c r="B135" s="8">
        <f t="shared" si="12"/>
        <v>134</v>
      </c>
      <c r="C135" s="29">
        <f t="shared" ca="1" si="10"/>
        <v>0</v>
      </c>
      <c r="D135" s="31">
        <f t="shared" si="13"/>
        <v>0</v>
      </c>
      <c r="E135" s="30">
        <v>1</v>
      </c>
      <c r="F135" s="26">
        <f t="shared" ca="1" si="14"/>
        <v>1</v>
      </c>
      <c r="G135" s="27">
        <f t="shared" ca="1" si="11"/>
        <v>2</v>
      </c>
    </row>
    <row r="136" spans="1:7" x14ac:dyDescent="0.25">
      <c r="A136" s="32">
        <v>42199</v>
      </c>
      <c r="B136" s="8">
        <f t="shared" si="12"/>
        <v>135</v>
      </c>
      <c r="C136" s="29">
        <f t="shared" ca="1" si="10"/>
        <v>0</v>
      </c>
      <c r="D136" s="31">
        <f t="shared" si="13"/>
        <v>1</v>
      </c>
      <c r="E136" s="30">
        <v>1</v>
      </c>
      <c r="F136" s="26">
        <f t="shared" ca="1" si="14"/>
        <v>1</v>
      </c>
      <c r="G136" s="27">
        <f t="shared" ca="1" si="11"/>
        <v>2</v>
      </c>
    </row>
    <row r="137" spans="1:7" x14ac:dyDescent="0.25">
      <c r="A137" s="32">
        <v>42200</v>
      </c>
      <c r="B137" s="8">
        <f t="shared" si="12"/>
        <v>136</v>
      </c>
      <c r="C137" s="29">
        <f t="shared" ca="1" si="10"/>
        <v>0</v>
      </c>
      <c r="D137" s="31">
        <f t="shared" si="13"/>
        <v>1</v>
      </c>
      <c r="E137" s="30">
        <v>1</v>
      </c>
      <c r="F137" s="26">
        <f t="shared" ca="1" si="14"/>
        <v>1</v>
      </c>
      <c r="G137" s="27">
        <f t="shared" ca="1" si="11"/>
        <v>2</v>
      </c>
    </row>
    <row r="138" spans="1:7" x14ac:dyDescent="0.25">
      <c r="A138" s="32">
        <v>42201</v>
      </c>
      <c r="B138" s="8">
        <f t="shared" si="12"/>
        <v>137</v>
      </c>
      <c r="C138" s="29">
        <f t="shared" ca="1" si="10"/>
        <v>0</v>
      </c>
      <c r="D138" s="31">
        <f t="shared" si="13"/>
        <v>1</v>
      </c>
      <c r="E138" s="30">
        <v>1</v>
      </c>
      <c r="F138" s="26">
        <f t="shared" ca="1" si="14"/>
        <v>1</v>
      </c>
      <c r="G138" s="27">
        <f t="shared" ca="1" si="11"/>
        <v>4</v>
      </c>
    </row>
    <row r="139" spans="1:7" x14ac:dyDescent="0.25">
      <c r="A139" s="32">
        <v>42202</v>
      </c>
      <c r="B139" s="8">
        <f t="shared" si="12"/>
        <v>138</v>
      </c>
      <c r="C139" s="29">
        <f t="shared" ca="1" si="10"/>
        <v>0</v>
      </c>
      <c r="D139" s="31">
        <f t="shared" si="13"/>
        <v>0</v>
      </c>
      <c r="E139" s="30">
        <v>1</v>
      </c>
      <c r="F139" s="26">
        <f t="shared" ca="1" si="14"/>
        <v>1</v>
      </c>
      <c r="G139" s="27">
        <f t="shared" ca="1" si="11"/>
        <v>4</v>
      </c>
    </row>
    <row r="140" spans="1:7" x14ac:dyDescent="0.25">
      <c r="A140" s="32">
        <v>42205</v>
      </c>
      <c r="B140" s="8">
        <f t="shared" si="12"/>
        <v>139</v>
      </c>
      <c r="C140" s="29">
        <f t="shared" ca="1" si="10"/>
        <v>0</v>
      </c>
      <c r="D140" s="31">
        <f t="shared" si="13"/>
        <v>0</v>
      </c>
      <c r="E140" s="30">
        <v>1</v>
      </c>
      <c r="F140" s="26">
        <f t="shared" ca="1" si="14"/>
        <v>1</v>
      </c>
      <c r="G140" s="27">
        <f t="shared" ca="1" si="11"/>
        <v>2</v>
      </c>
    </row>
    <row r="141" spans="1:7" x14ac:dyDescent="0.25">
      <c r="A141" s="32">
        <v>42206</v>
      </c>
      <c r="B141" s="8">
        <f t="shared" si="12"/>
        <v>140</v>
      </c>
      <c r="C141" s="29">
        <f t="shared" ca="1" si="10"/>
        <v>0</v>
      </c>
      <c r="D141" s="31">
        <f t="shared" si="13"/>
        <v>1</v>
      </c>
      <c r="E141" s="30">
        <v>1</v>
      </c>
      <c r="F141" s="26">
        <f t="shared" ca="1" si="14"/>
        <v>1</v>
      </c>
      <c r="G141" s="27">
        <f t="shared" ca="1" si="11"/>
        <v>2</v>
      </c>
    </row>
    <row r="142" spans="1:7" x14ac:dyDescent="0.25">
      <c r="A142" s="32">
        <v>42207</v>
      </c>
      <c r="B142" s="8">
        <f t="shared" si="12"/>
        <v>141</v>
      </c>
      <c r="C142" s="29">
        <f t="shared" ca="1" si="10"/>
        <v>0</v>
      </c>
      <c r="D142" s="31">
        <f t="shared" si="13"/>
        <v>1</v>
      </c>
      <c r="E142" s="30">
        <v>1</v>
      </c>
      <c r="F142" s="26">
        <f t="shared" ca="1" si="14"/>
        <v>1</v>
      </c>
      <c r="G142" s="27">
        <f t="shared" ca="1" si="11"/>
        <v>2</v>
      </c>
    </row>
    <row r="143" spans="1:7" x14ac:dyDescent="0.25">
      <c r="A143" s="32">
        <v>42208</v>
      </c>
      <c r="B143" s="8">
        <f t="shared" si="12"/>
        <v>142</v>
      </c>
      <c r="C143" s="29">
        <f t="shared" ca="1" si="10"/>
        <v>0</v>
      </c>
      <c r="D143" s="31">
        <f t="shared" si="13"/>
        <v>1</v>
      </c>
      <c r="E143" s="30">
        <v>1</v>
      </c>
      <c r="F143" s="26">
        <f t="shared" ca="1" si="14"/>
        <v>1</v>
      </c>
      <c r="G143" s="27">
        <f t="shared" ca="1" si="11"/>
        <v>4</v>
      </c>
    </row>
    <row r="144" spans="1:7" x14ac:dyDescent="0.25">
      <c r="A144" s="32">
        <v>42209</v>
      </c>
      <c r="B144" s="8">
        <f t="shared" si="12"/>
        <v>143</v>
      </c>
      <c r="C144" s="29">
        <f t="shared" ca="1" si="10"/>
        <v>0</v>
      </c>
      <c r="D144" s="31">
        <f t="shared" si="13"/>
        <v>0</v>
      </c>
      <c r="E144" s="30">
        <v>1</v>
      </c>
      <c r="F144" s="26">
        <f t="shared" ca="1" si="14"/>
        <v>1</v>
      </c>
      <c r="G144" s="27">
        <f t="shared" ca="1" si="11"/>
        <v>4</v>
      </c>
    </row>
    <row r="145" spans="1:7" x14ac:dyDescent="0.25">
      <c r="A145" s="32">
        <v>42212</v>
      </c>
      <c r="B145" s="8">
        <f t="shared" si="12"/>
        <v>144</v>
      </c>
      <c r="C145" s="29">
        <f t="shared" ca="1" si="10"/>
        <v>0</v>
      </c>
      <c r="D145" s="31">
        <f t="shared" si="13"/>
        <v>0</v>
      </c>
      <c r="E145" s="30">
        <v>1</v>
      </c>
      <c r="F145" s="26">
        <f t="shared" ca="1" si="14"/>
        <v>1</v>
      </c>
      <c r="G145" s="27">
        <f t="shared" ca="1" si="11"/>
        <v>2</v>
      </c>
    </row>
    <row r="146" spans="1:7" x14ac:dyDescent="0.25">
      <c r="A146" s="32">
        <v>42213</v>
      </c>
      <c r="B146" s="8">
        <f t="shared" si="12"/>
        <v>145</v>
      </c>
      <c r="C146" s="29">
        <f t="shared" ca="1" si="10"/>
        <v>0</v>
      </c>
      <c r="D146" s="31">
        <f t="shared" si="13"/>
        <v>1</v>
      </c>
      <c r="E146" s="30">
        <v>1</v>
      </c>
      <c r="F146" s="26">
        <f t="shared" ca="1" si="14"/>
        <v>1</v>
      </c>
      <c r="G146" s="27">
        <f t="shared" ca="1" si="11"/>
        <v>2</v>
      </c>
    </row>
    <row r="147" spans="1:7" x14ac:dyDescent="0.25">
      <c r="A147" s="32">
        <v>42214</v>
      </c>
      <c r="B147" s="8">
        <f t="shared" si="12"/>
        <v>146</v>
      </c>
      <c r="C147" s="29">
        <f t="shared" ca="1" si="10"/>
        <v>0</v>
      </c>
      <c r="D147" s="31">
        <f t="shared" si="13"/>
        <v>1</v>
      </c>
      <c r="E147" s="30">
        <v>1</v>
      </c>
      <c r="F147" s="26">
        <f t="shared" ca="1" si="14"/>
        <v>1</v>
      </c>
      <c r="G147" s="27">
        <f t="shared" ca="1" si="11"/>
        <v>2</v>
      </c>
    </row>
    <row r="148" spans="1:7" x14ac:dyDescent="0.25">
      <c r="A148" s="32">
        <v>42215</v>
      </c>
      <c r="B148" s="8">
        <f t="shared" si="12"/>
        <v>147</v>
      </c>
      <c r="C148" s="29">
        <f t="shared" ca="1" si="10"/>
        <v>0</v>
      </c>
      <c r="D148" s="31">
        <f t="shared" si="13"/>
        <v>1</v>
      </c>
      <c r="E148" s="30">
        <v>1</v>
      </c>
      <c r="F148" s="26">
        <f t="shared" ca="1" si="14"/>
        <v>1</v>
      </c>
      <c r="G148" s="27">
        <f t="shared" ca="1" si="11"/>
        <v>4</v>
      </c>
    </row>
    <row r="149" spans="1:7" x14ac:dyDescent="0.25">
      <c r="A149" s="32">
        <v>42216</v>
      </c>
      <c r="B149" s="8">
        <f t="shared" si="12"/>
        <v>148</v>
      </c>
      <c r="C149" s="29">
        <f t="shared" ca="1" si="10"/>
        <v>0</v>
      </c>
      <c r="D149" s="31">
        <f t="shared" si="13"/>
        <v>0</v>
      </c>
      <c r="E149" s="30">
        <v>1</v>
      </c>
      <c r="F149" s="26">
        <f t="shared" ca="1" si="14"/>
        <v>1</v>
      </c>
      <c r="G149" s="27">
        <f t="shared" ca="1" si="11"/>
        <v>4</v>
      </c>
    </row>
    <row r="150" spans="1:7" x14ac:dyDescent="0.25">
      <c r="A150" s="32">
        <v>42219</v>
      </c>
      <c r="B150" s="8">
        <f t="shared" si="12"/>
        <v>149</v>
      </c>
      <c r="C150" s="29">
        <f t="shared" ca="1" si="10"/>
        <v>0</v>
      </c>
      <c r="D150" s="31">
        <f t="shared" si="13"/>
        <v>0</v>
      </c>
      <c r="E150" s="30">
        <v>1</v>
      </c>
      <c r="F150" s="26">
        <f t="shared" ca="1" si="14"/>
        <v>1</v>
      </c>
      <c r="G150" s="27">
        <f t="shared" ca="1" si="11"/>
        <v>2</v>
      </c>
    </row>
    <row r="151" spans="1:7" x14ac:dyDescent="0.25">
      <c r="A151" s="32">
        <v>42220</v>
      </c>
      <c r="B151" s="8">
        <f t="shared" si="12"/>
        <v>150</v>
      </c>
      <c r="C151" s="29">
        <f t="shared" ca="1" si="10"/>
        <v>0</v>
      </c>
      <c r="D151" s="31">
        <f t="shared" si="13"/>
        <v>1</v>
      </c>
      <c r="E151" s="30">
        <v>1</v>
      </c>
      <c r="F151" s="26">
        <f t="shared" ca="1" si="14"/>
        <v>1</v>
      </c>
      <c r="G151" s="27">
        <f t="shared" ca="1" si="11"/>
        <v>2</v>
      </c>
    </row>
    <row r="152" spans="1:7" x14ac:dyDescent="0.25">
      <c r="A152" s="32">
        <v>42221</v>
      </c>
      <c r="B152" s="8">
        <f t="shared" si="12"/>
        <v>151</v>
      </c>
      <c r="C152" s="29">
        <f t="shared" ca="1" si="10"/>
        <v>0</v>
      </c>
      <c r="D152" s="31">
        <f t="shared" si="13"/>
        <v>1</v>
      </c>
      <c r="E152" s="30">
        <v>1</v>
      </c>
      <c r="F152" s="26">
        <f t="shared" ca="1" si="14"/>
        <v>1</v>
      </c>
      <c r="G152" s="27">
        <f t="shared" ca="1" si="11"/>
        <v>2</v>
      </c>
    </row>
    <row r="153" spans="1:7" x14ac:dyDescent="0.25">
      <c r="A153" s="32">
        <v>42222</v>
      </c>
      <c r="B153" s="8">
        <f t="shared" si="12"/>
        <v>152</v>
      </c>
      <c r="C153" s="29">
        <f t="shared" ca="1" si="10"/>
        <v>0</v>
      </c>
      <c r="D153" s="31">
        <f t="shared" si="13"/>
        <v>1</v>
      </c>
      <c r="E153" s="30">
        <v>1</v>
      </c>
      <c r="F153" s="26">
        <f t="shared" ca="1" si="14"/>
        <v>1</v>
      </c>
      <c r="G153" s="27">
        <f t="shared" ca="1" si="11"/>
        <v>4</v>
      </c>
    </row>
    <row r="154" spans="1:7" x14ac:dyDescent="0.25">
      <c r="A154" s="32">
        <v>42223</v>
      </c>
      <c r="B154" s="8">
        <f t="shared" si="12"/>
        <v>153</v>
      </c>
      <c r="C154" s="29">
        <f t="shared" ca="1" si="10"/>
        <v>0</v>
      </c>
      <c r="D154" s="31">
        <f t="shared" si="13"/>
        <v>0</v>
      </c>
      <c r="E154" s="30">
        <v>1</v>
      </c>
      <c r="F154" s="26">
        <f t="shared" ca="1" si="14"/>
        <v>1</v>
      </c>
      <c r="G154" s="27">
        <f t="shared" ca="1" si="11"/>
        <v>4</v>
      </c>
    </row>
    <row r="155" spans="1:7" x14ac:dyDescent="0.25">
      <c r="A155" s="32">
        <v>42226</v>
      </c>
      <c r="B155" s="8">
        <f t="shared" si="12"/>
        <v>154</v>
      </c>
      <c r="C155" s="29">
        <f t="shared" ca="1" si="10"/>
        <v>0</v>
      </c>
      <c r="D155" s="31">
        <f t="shared" si="13"/>
        <v>0</v>
      </c>
      <c r="E155" s="30">
        <v>1</v>
      </c>
      <c r="F155" s="26">
        <f t="shared" ca="1" si="14"/>
        <v>1</v>
      </c>
      <c r="G155" s="27">
        <f t="shared" ca="1" si="11"/>
        <v>2</v>
      </c>
    </row>
    <row r="156" spans="1:7" x14ac:dyDescent="0.25">
      <c r="A156" s="32">
        <v>42227</v>
      </c>
      <c r="B156" s="8">
        <f t="shared" si="12"/>
        <v>155</v>
      </c>
      <c r="C156" s="29">
        <f t="shared" ca="1" si="10"/>
        <v>0</v>
      </c>
      <c r="D156" s="31">
        <f t="shared" si="13"/>
        <v>1</v>
      </c>
      <c r="E156" s="30">
        <v>1</v>
      </c>
      <c r="F156" s="26">
        <f t="shared" ca="1" si="14"/>
        <v>1</v>
      </c>
      <c r="G156" s="27">
        <f t="shared" ca="1" si="11"/>
        <v>2</v>
      </c>
    </row>
    <row r="157" spans="1:7" x14ac:dyDescent="0.25">
      <c r="A157" s="32">
        <v>42228</v>
      </c>
      <c r="B157" s="8">
        <f t="shared" si="12"/>
        <v>156</v>
      </c>
      <c r="C157" s="29">
        <f t="shared" ca="1" si="10"/>
        <v>0</v>
      </c>
      <c r="D157" s="31">
        <f t="shared" si="13"/>
        <v>1</v>
      </c>
      <c r="E157" s="30">
        <v>1</v>
      </c>
      <c r="F157" s="26">
        <f t="shared" ca="1" si="14"/>
        <v>1</v>
      </c>
      <c r="G157" s="27">
        <f t="shared" ca="1" si="11"/>
        <v>2</v>
      </c>
    </row>
    <row r="158" spans="1:7" x14ac:dyDescent="0.25">
      <c r="A158" s="32">
        <v>42229</v>
      </c>
      <c r="B158" s="8">
        <f t="shared" si="12"/>
        <v>157</v>
      </c>
      <c r="C158" s="29">
        <f t="shared" ca="1" si="10"/>
        <v>0</v>
      </c>
      <c r="D158" s="31">
        <f t="shared" si="13"/>
        <v>1</v>
      </c>
      <c r="E158" s="30">
        <v>1</v>
      </c>
      <c r="F158" s="26">
        <f t="shared" ca="1" si="14"/>
        <v>1</v>
      </c>
      <c r="G158" s="27">
        <f t="shared" ca="1" si="11"/>
        <v>4</v>
      </c>
    </row>
    <row r="159" spans="1:7" x14ac:dyDescent="0.25">
      <c r="A159" s="32">
        <v>42230</v>
      </c>
      <c r="B159" s="8">
        <f t="shared" si="12"/>
        <v>158</v>
      </c>
      <c r="C159" s="29">
        <f t="shared" ca="1" si="10"/>
        <v>0</v>
      </c>
      <c r="D159" s="31">
        <f t="shared" si="13"/>
        <v>0</v>
      </c>
      <c r="E159" s="30">
        <v>1</v>
      </c>
      <c r="F159" s="26">
        <f t="shared" ca="1" si="14"/>
        <v>1</v>
      </c>
      <c r="G159" s="27">
        <f t="shared" ca="1" si="11"/>
        <v>4</v>
      </c>
    </row>
    <row r="160" spans="1:7" x14ac:dyDescent="0.25">
      <c r="A160" s="32">
        <v>42233</v>
      </c>
      <c r="B160" s="8">
        <f t="shared" si="12"/>
        <v>159</v>
      </c>
      <c r="C160" s="29">
        <f t="shared" ca="1" si="10"/>
        <v>0</v>
      </c>
      <c r="D160" s="31">
        <f t="shared" si="13"/>
        <v>0</v>
      </c>
      <c r="E160" s="30">
        <v>1</v>
      </c>
      <c r="F160" s="26">
        <f t="shared" ca="1" si="14"/>
        <v>1</v>
      </c>
      <c r="G160" s="27">
        <f t="shared" ca="1" si="11"/>
        <v>2</v>
      </c>
    </row>
    <row r="161" spans="1:7" x14ac:dyDescent="0.25">
      <c r="A161" s="32">
        <v>42234</v>
      </c>
      <c r="B161" s="8">
        <f t="shared" si="12"/>
        <v>160</v>
      </c>
      <c r="C161" s="29">
        <f t="shared" ca="1" si="10"/>
        <v>0</v>
      </c>
      <c r="D161" s="31">
        <f t="shared" si="13"/>
        <v>1</v>
      </c>
      <c r="E161" s="30">
        <v>1</v>
      </c>
      <c r="F161" s="26">
        <f t="shared" ca="1" si="14"/>
        <v>1</v>
      </c>
      <c r="G161" s="27">
        <f t="shared" ca="1" si="11"/>
        <v>2</v>
      </c>
    </row>
    <row r="162" spans="1:7" x14ac:dyDescent="0.25">
      <c r="A162" s="32">
        <v>42235</v>
      </c>
      <c r="B162" s="8">
        <f t="shared" si="12"/>
        <v>161</v>
      </c>
      <c r="C162" s="29">
        <f t="shared" ca="1" si="10"/>
        <v>0</v>
      </c>
      <c r="D162" s="31">
        <f t="shared" si="13"/>
        <v>1</v>
      </c>
      <c r="E162" s="30">
        <v>1</v>
      </c>
      <c r="F162" s="26">
        <f t="shared" ca="1" si="14"/>
        <v>1</v>
      </c>
      <c r="G162" s="27">
        <f t="shared" ca="1" si="11"/>
        <v>2</v>
      </c>
    </row>
    <row r="163" spans="1:7" x14ac:dyDescent="0.25">
      <c r="A163" s="32">
        <v>42236</v>
      </c>
      <c r="B163" s="8">
        <f t="shared" si="12"/>
        <v>162</v>
      </c>
      <c r="C163" s="29">
        <f t="shared" ca="1" si="10"/>
        <v>0</v>
      </c>
      <c r="D163" s="31">
        <f t="shared" si="13"/>
        <v>1</v>
      </c>
      <c r="E163" s="30">
        <v>1</v>
      </c>
      <c r="F163" s="26">
        <f t="shared" ca="1" si="14"/>
        <v>1</v>
      </c>
      <c r="G163" s="27">
        <f t="shared" ca="1" si="11"/>
        <v>4</v>
      </c>
    </row>
    <row r="164" spans="1:7" x14ac:dyDescent="0.25">
      <c r="A164" s="32">
        <v>42237</v>
      </c>
      <c r="B164" s="8">
        <f t="shared" si="12"/>
        <v>163</v>
      </c>
      <c r="C164" s="29">
        <f t="shared" ca="1" si="10"/>
        <v>0</v>
      </c>
      <c r="D164" s="31">
        <f t="shared" si="13"/>
        <v>0</v>
      </c>
      <c r="E164" s="30">
        <v>1</v>
      </c>
      <c r="F164" s="26">
        <f t="shared" ca="1" si="14"/>
        <v>1</v>
      </c>
      <c r="G164" s="27">
        <f t="shared" ca="1" si="11"/>
        <v>4</v>
      </c>
    </row>
    <row r="165" spans="1:7" x14ac:dyDescent="0.25">
      <c r="A165" s="32">
        <v>42240</v>
      </c>
      <c r="B165" s="8">
        <f t="shared" si="12"/>
        <v>164</v>
      </c>
      <c r="C165" s="29">
        <f t="shared" ca="1" si="10"/>
        <v>0</v>
      </c>
      <c r="D165" s="31">
        <f t="shared" si="13"/>
        <v>0</v>
      </c>
      <c r="E165" s="30">
        <v>1</v>
      </c>
      <c r="F165" s="26">
        <f t="shared" ca="1" si="14"/>
        <v>1</v>
      </c>
      <c r="G165" s="27">
        <f t="shared" ca="1" si="11"/>
        <v>2</v>
      </c>
    </row>
    <row r="166" spans="1:7" x14ac:dyDescent="0.25">
      <c r="A166" s="32">
        <v>42241</v>
      </c>
      <c r="B166" s="8">
        <f t="shared" si="12"/>
        <v>165</v>
      </c>
      <c r="C166" s="29">
        <f t="shared" ca="1" si="10"/>
        <v>0</v>
      </c>
      <c r="D166" s="31">
        <f t="shared" si="13"/>
        <v>1</v>
      </c>
      <c r="E166" s="30">
        <v>1</v>
      </c>
      <c r="F166" s="26">
        <f t="shared" ca="1" si="14"/>
        <v>1</v>
      </c>
      <c r="G166" s="27">
        <f t="shared" ca="1" si="11"/>
        <v>2</v>
      </c>
    </row>
    <row r="167" spans="1:7" x14ac:dyDescent="0.25">
      <c r="A167" s="32">
        <v>42242</v>
      </c>
      <c r="B167" s="8">
        <f t="shared" si="12"/>
        <v>166</v>
      </c>
      <c r="C167" s="29">
        <f t="shared" ca="1" si="10"/>
        <v>0</v>
      </c>
      <c r="D167" s="31">
        <f t="shared" si="13"/>
        <v>1</v>
      </c>
      <c r="E167" s="30">
        <v>1</v>
      </c>
      <c r="F167" s="26">
        <f t="shared" ca="1" si="14"/>
        <v>1</v>
      </c>
      <c r="G167" s="27">
        <f t="shared" ca="1" si="11"/>
        <v>2</v>
      </c>
    </row>
    <row r="168" spans="1:7" x14ac:dyDescent="0.25">
      <c r="A168" s="32">
        <v>42243</v>
      </c>
      <c r="B168" s="8">
        <f t="shared" si="12"/>
        <v>167</v>
      </c>
      <c r="C168" s="29">
        <f t="shared" ca="1" si="10"/>
        <v>0</v>
      </c>
      <c r="D168" s="31">
        <f t="shared" si="13"/>
        <v>1</v>
      </c>
      <c r="E168" s="30">
        <v>1</v>
      </c>
      <c r="F168" s="26">
        <f t="shared" ca="1" si="14"/>
        <v>1</v>
      </c>
      <c r="G168" s="27">
        <f t="shared" ca="1" si="11"/>
        <v>4</v>
      </c>
    </row>
    <row r="169" spans="1:7" x14ac:dyDescent="0.25">
      <c r="A169" s="32">
        <v>42244</v>
      </c>
      <c r="B169" s="8">
        <f t="shared" si="12"/>
        <v>168</v>
      </c>
      <c r="C169" s="29">
        <f t="shared" ca="1" si="10"/>
        <v>0</v>
      </c>
      <c r="D169" s="31">
        <f t="shared" si="13"/>
        <v>0</v>
      </c>
      <c r="E169" s="30">
        <v>1</v>
      </c>
      <c r="F169" s="26">
        <f t="shared" ca="1" si="14"/>
        <v>1</v>
      </c>
      <c r="G169" s="27">
        <f t="shared" ca="1" si="11"/>
        <v>4</v>
      </c>
    </row>
    <row r="170" spans="1:7" x14ac:dyDescent="0.25">
      <c r="A170" s="32">
        <v>42247</v>
      </c>
      <c r="B170" s="8">
        <f t="shared" si="12"/>
        <v>169</v>
      </c>
      <c r="C170" s="29">
        <f t="shared" ca="1" si="10"/>
        <v>0</v>
      </c>
      <c r="D170" s="31">
        <f t="shared" si="13"/>
        <v>0</v>
      </c>
      <c r="E170" s="30">
        <v>1</v>
      </c>
      <c r="F170" s="26">
        <f t="shared" ca="1" si="14"/>
        <v>1</v>
      </c>
      <c r="G170" s="27">
        <f t="shared" ca="1" si="11"/>
        <v>2</v>
      </c>
    </row>
    <row r="171" spans="1:7" x14ac:dyDescent="0.25">
      <c r="A171" s="32">
        <v>42248</v>
      </c>
      <c r="B171" s="8">
        <f t="shared" si="12"/>
        <v>170</v>
      </c>
      <c r="C171" s="29">
        <f t="shared" ca="1" si="10"/>
        <v>0</v>
      </c>
      <c r="D171" s="31">
        <f t="shared" si="13"/>
        <v>1</v>
      </c>
      <c r="E171" s="30">
        <v>1</v>
      </c>
      <c r="F171" s="26">
        <f t="shared" ca="1" si="14"/>
        <v>1</v>
      </c>
      <c r="G171" s="27">
        <f t="shared" ca="1" si="11"/>
        <v>2</v>
      </c>
    </row>
    <row r="172" spans="1:7" x14ac:dyDescent="0.25">
      <c r="A172" s="32">
        <v>42249</v>
      </c>
      <c r="B172" s="8">
        <f t="shared" si="12"/>
        <v>171</v>
      </c>
      <c r="C172" s="29">
        <f t="shared" ca="1" si="10"/>
        <v>0</v>
      </c>
      <c r="D172" s="31">
        <f t="shared" si="13"/>
        <v>1</v>
      </c>
      <c r="E172" s="30">
        <v>1</v>
      </c>
      <c r="F172" s="26">
        <f t="shared" ca="1" si="14"/>
        <v>1</v>
      </c>
      <c r="G172" s="27">
        <f t="shared" ca="1" si="11"/>
        <v>2</v>
      </c>
    </row>
    <row r="173" spans="1:7" x14ac:dyDescent="0.25">
      <c r="A173" s="32">
        <v>42250</v>
      </c>
      <c r="B173" s="8">
        <f t="shared" si="12"/>
        <v>172</v>
      </c>
      <c r="C173" s="29">
        <f t="shared" ca="1" si="10"/>
        <v>0</v>
      </c>
      <c r="D173" s="31">
        <f t="shared" si="13"/>
        <v>1</v>
      </c>
      <c r="E173" s="30">
        <v>1</v>
      </c>
      <c r="F173" s="26">
        <f t="shared" ca="1" si="14"/>
        <v>1</v>
      </c>
      <c r="G173" s="27">
        <f t="shared" ca="1" si="11"/>
        <v>4</v>
      </c>
    </row>
    <row r="174" spans="1:7" x14ac:dyDescent="0.25">
      <c r="A174" s="32">
        <v>42251</v>
      </c>
      <c r="B174" s="8">
        <f t="shared" si="12"/>
        <v>173</v>
      </c>
      <c r="C174" s="29">
        <f t="shared" ca="1" si="10"/>
        <v>0</v>
      </c>
      <c r="D174" s="31">
        <f t="shared" si="13"/>
        <v>0</v>
      </c>
      <c r="E174" s="30">
        <v>1</v>
      </c>
      <c r="F174" s="26">
        <f t="shared" ca="1" si="14"/>
        <v>1</v>
      </c>
      <c r="G174" s="27">
        <f t="shared" ca="1" si="11"/>
        <v>4</v>
      </c>
    </row>
    <row r="175" spans="1:7" x14ac:dyDescent="0.25">
      <c r="A175" s="32">
        <v>42254</v>
      </c>
      <c r="B175" s="8">
        <f t="shared" si="12"/>
        <v>174</v>
      </c>
      <c r="C175" s="29">
        <f t="shared" ca="1" si="10"/>
        <v>0</v>
      </c>
      <c r="D175" s="31">
        <f t="shared" si="13"/>
        <v>0</v>
      </c>
      <c r="E175" s="30">
        <v>1</v>
      </c>
      <c r="F175" s="26">
        <f t="shared" ca="1" si="14"/>
        <v>1</v>
      </c>
      <c r="G175" s="27">
        <f t="shared" ca="1" si="11"/>
        <v>2</v>
      </c>
    </row>
    <row r="176" spans="1:7" x14ac:dyDescent="0.25">
      <c r="A176" s="32">
        <v>42255</v>
      </c>
      <c r="B176" s="8">
        <f t="shared" si="12"/>
        <v>175</v>
      </c>
      <c r="C176" s="29">
        <f t="shared" ca="1" si="10"/>
        <v>0</v>
      </c>
      <c r="D176" s="31">
        <f t="shared" si="13"/>
        <v>1</v>
      </c>
      <c r="E176" s="30">
        <v>1</v>
      </c>
      <c r="F176" s="26">
        <f t="shared" ca="1" si="14"/>
        <v>1</v>
      </c>
      <c r="G176" s="27">
        <f t="shared" ca="1" si="11"/>
        <v>2</v>
      </c>
    </row>
    <row r="177" spans="1:7" x14ac:dyDescent="0.25">
      <c r="A177" s="32">
        <v>42256</v>
      </c>
      <c r="B177" s="8">
        <f t="shared" si="12"/>
        <v>176</v>
      </c>
      <c r="C177" s="29">
        <f t="shared" ca="1" si="10"/>
        <v>0</v>
      </c>
      <c r="D177" s="31">
        <f t="shared" si="13"/>
        <v>1</v>
      </c>
      <c r="E177" s="30">
        <v>1</v>
      </c>
      <c r="F177" s="26">
        <f t="shared" ca="1" si="14"/>
        <v>1</v>
      </c>
      <c r="G177" s="27">
        <f t="shared" ca="1" si="11"/>
        <v>2</v>
      </c>
    </row>
    <row r="178" spans="1:7" x14ac:dyDescent="0.25">
      <c r="A178" s="32">
        <v>42257</v>
      </c>
      <c r="B178" s="8">
        <f t="shared" si="12"/>
        <v>177</v>
      </c>
      <c r="C178" s="29">
        <f t="shared" ca="1" si="10"/>
        <v>0</v>
      </c>
      <c r="D178" s="31">
        <f t="shared" si="13"/>
        <v>1</v>
      </c>
      <c r="E178" s="30">
        <v>1</v>
      </c>
      <c r="F178" s="26">
        <f t="shared" ca="1" si="14"/>
        <v>1</v>
      </c>
      <c r="G178" s="27">
        <f t="shared" ca="1" si="11"/>
        <v>4</v>
      </c>
    </row>
    <row r="179" spans="1:7" x14ac:dyDescent="0.25">
      <c r="A179" s="32">
        <v>42258</v>
      </c>
      <c r="B179" s="8">
        <f t="shared" si="12"/>
        <v>178</v>
      </c>
      <c r="C179" s="29">
        <f t="shared" ca="1" si="10"/>
        <v>0</v>
      </c>
      <c r="D179" s="31">
        <f t="shared" si="13"/>
        <v>0</v>
      </c>
      <c r="E179" s="30">
        <v>1</v>
      </c>
      <c r="F179" s="26">
        <f t="shared" ca="1" si="14"/>
        <v>1</v>
      </c>
      <c r="G179" s="27">
        <f t="shared" ca="1" si="11"/>
        <v>4</v>
      </c>
    </row>
    <row r="180" spans="1:7" x14ac:dyDescent="0.25">
      <c r="A180" s="32">
        <v>42261</v>
      </c>
      <c r="B180" s="8">
        <f t="shared" si="12"/>
        <v>179</v>
      </c>
      <c r="C180" s="29">
        <f t="shared" ca="1" si="10"/>
        <v>0</v>
      </c>
      <c r="D180" s="31">
        <f t="shared" si="13"/>
        <v>0</v>
      </c>
      <c r="E180" s="30">
        <v>1</v>
      </c>
      <c r="F180" s="26">
        <f t="shared" ca="1" si="14"/>
        <v>1</v>
      </c>
      <c r="G180" s="27">
        <f t="shared" ca="1" si="11"/>
        <v>2</v>
      </c>
    </row>
    <row r="181" spans="1:7" x14ac:dyDescent="0.25">
      <c r="A181" s="32">
        <v>42262</v>
      </c>
      <c r="B181" s="8">
        <f t="shared" si="12"/>
        <v>180</v>
      </c>
      <c r="C181" s="29">
        <f t="shared" ca="1" si="10"/>
        <v>0</v>
      </c>
      <c r="D181" s="31">
        <f t="shared" si="13"/>
        <v>1</v>
      </c>
      <c r="E181" s="30">
        <v>1</v>
      </c>
      <c r="F181" s="26">
        <f t="shared" ca="1" si="14"/>
        <v>1</v>
      </c>
      <c r="G181" s="27">
        <f t="shared" ca="1" si="11"/>
        <v>2</v>
      </c>
    </row>
    <row r="182" spans="1:7" x14ac:dyDescent="0.25">
      <c r="A182" s="32">
        <v>42263</v>
      </c>
      <c r="B182" s="8">
        <f t="shared" si="12"/>
        <v>181</v>
      </c>
      <c r="C182" s="29">
        <f t="shared" ca="1" si="10"/>
        <v>0</v>
      </c>
      <c r="D182" s="31">
        <f t="shared" si="13"/>
        <v>1</v>
      </c>
      <c r="E182" s="30">
        <v>1</v>
      </c>
      <c r="F182" s="26">
        <f t="shared" ca="1" si="14"/>
        <v>1</v>
      </c>
      <c r="G182" s="27">
        <f t="shared" ca="1" si="11"/>
        <v>2</v>
      </c>
    </row>
    <row r="183" spans="1:7" x14ac:dyDescent="0.25">
      <c r="A183" s="32">
        <v>42264</v>
      </c>
      <c r="B183" s="8">
        <f t="shared" si="12"/>
        <v>182</v>
      </c>
      <c r="C183" s="29">
        <f t="shared" ca="1" si="10"/>
        <v>0</v>
      </c>
      <c r="D183" s="31">
        <f t="shared" si="13"/>
        <v>1</v>
      </c>
      <c r="E183" s="30">
        <v>1</v>
      </c>
      <c r="F183" s="26">
        <f t="shared" ca="1" si="14"/>
        <v>1</v>
      </c>
      <c r="G183" s="27">
        <f t="shared" ca="1" si="11"/>
        <v>4</v>
      </c>
    </row>
    <row r="184" spans="1:7" x14ac:dyDescent="0.25">
      <c r="A184" s="32">
        <v>42265</v>
      </c>
      <c r="B184" s="8">
        <f t="shared" si="12"/>
        <v>183</v>
      </c>
      <c r="C184" s="29">
        <f t="shared" ca="1" si="10"/>
        <v>0</v>
      </c>
      <c r="D184" s="31">
        <f t="shared" si="13"/>
        <v>0</v>
      </c>
      <c r="E184" s="30">
        <v>1</v>
      </c>
      <c r="F184" s="26">
        <f t="shared" ca="1" si="14"/>
        <v>1</v>
      </c>
      <c r="G184" s="27">
        <f t="shared" ca="1" si="11"/>
        <v>4</v>
      </c>
    </row>
    <row r="185" spans="1:7" x14ac:dyDescent="0.25">
      <c r="A185" s="32">
        <v>42268</v>
      </c>
      <c r="B185" s="8">
        <f t="shared" si="12"/>
        <v>184</v>
      </c>
      <c r="C185" s="29">
        <f t="shared" ca="1" si="10"/>
        <v>0</v>
      </c>
      <c r="D185" s="31">
        <f t="shared" si="13"/>
        <v>0</v>
      </c>
      <c r="E185" s="30">
        <v>1</v>
      </c>
      <c r="F185" s="26">
        <f t="shared" ca="1" si="14"/>
        <v>1</v>
      </c>
      <c r="G185" s="27">
        <f t="shared" ca="1" si="11"/>
        <v>2</v>
      </c>
    </row>
    <row r="186" spans="1:7" x14ac:dyDescent="0.25">
      <c r="A186" s="32">
        <v>42269</v>
      </c>
      <c r="B186" s="8">
        <f t="shared" si="12"/>
        <v>185</v>
      </c>
      <c r="C186" s="29">
        <f t="shared" ca="1" si="10"/>
        <v>0</v>
      </c>
      <c r="D186" s="31">
        <f t="shared" si="13"/>
        <v>1</v>
      </c>
      <c r="E186" s="30">
        <v>1</v>
      </c>
      <c r="F186" s="26">
        <f t="shared" ca="1" si="14"/>
        <v>1</v>
      </c>
      <c r="G186" s="27">
        <f t="shared" ca="1" si="11"/>
        <v>2</v>
      </c>
    </row>
    <row r="187" spans="1:7" x14ac:dyDescent="0.25">
      <c r="A187" s="32">
        <v>42270</v>
      </c>
      <c r="B187" s="8">
        <f t="shared" si="12"/>
        <v>186</v>
      </c>
      <c r="C187" s="29">
        <f t="shared" ca="1" si="10"/>
        <v>0</v>
      </c>
      <c r="D187" s="31">
        <f t="shared" si="13"/>
        <v>1</v>
      </c>
      <c r="E187" s="30">
        <v>1</v>
      </c>
      <c r="F187" s="26">
        <f t="shared" ca="1" si="14"/>
        <v>1</v>
      </c>
      <c r="G187" s="27">
        <f t="shared" ca="1" si="11"/>
        <v>2</v>
      </c>
    </row>
    <row r="188" spans="1:7" x14ac:dyDescent="0.25">
      <c r="A188" s="32">
        <v>42271</v>
      </c>
      <c r="B188" s="8">
        <f t="shared" si="12"/>
        <v>187</v>
      </c>
      <c r="C188" s="29">
        <f t="shared" ca="1" si="10"/>
        <v>0</v>
      </c>
      <c r="D188" s="31">
        <f t="shared" si="13"/>
        <v>1</v>
      </c>
      <c r="E188" s="30">
        <v>1</v>
      </c>
      <c r="F188" s="26">
        <f t="shared" ca="1" si="14"/>
        <v>1</v>
      </c>
      <c r="G188" s="27">
        <f t="shared" ca="1" si="11"/>
        <v>4</v>
      </c>
    </row>
    <row r="189" spans="1:7" x14ac:dyDescent="0.25">
      <c r="A189" s="32">
        <v>42272</v>
      </c>
      <c r="B189" s="8">
        <f t="shared" si="12"/>
        <v>188</v>
      </c>
      <c r="C189" s="29">
        <f t="shared" ca="1" si="10"/>
        <v>0</v>
      </c>
      <c r="D189" s="31">
        <f t="shared" si="13"/>
        <v>0</v>
      </c>
      <c r="E189" s="30">
        <v>1</v>
      </c>
      <c r="F189" s="26">
        <f t="shared" ca="1" si="14"/>
        <v>1</v>
      </c>
      <c r="G189" s="27">
        <f t="shared" ca="1" si="11"/>
        <v>4</v>
      </c>
    </row>
    <row r="190" spans="1:7" x14ac:dyDescent="0.25">
      <c r="A190" s="32">
        <v>42275</v>
      </c>
      <c r="B190" s="8">
        <f t="shared" si="12"/>
        <v>189</v>
      </c>
      <c r="C190" s="29">
        <f t="shared" ca="1" si="10"/>
        <v>0</v>
      </c>
      <c r="D190" s="31">
        <f t="shared" si="13"/>
        <v>0</v>
      </c>
      <c r="E190" s="30">
        <v>1</v>
      </c>
      <c r="F190" s="26">
        <f t="shared" ca="1" si="14"/>
        <v>1</v>
      </c>
      <c r="G190" s="27">
        <f t="shared" ca="1" si="11"/>
        <v>2</v>
      </c>
    </row>
    <row r="191" spans="1:7" x14ac:dyDescent="0.25">
      <c r="A191" s="32">
        <v>42276</v>
      </c>
      <c r="B191" s="8">
        <f t="shared" si="12"/>
        <v>190</v>
      </c>
      <c r="C191" s="29">
        <f t="shared" ca="1" si="10"/>
        <v>0</v>
      </c>
      <c r="D191" s="31">
        <f t="shared" si="13"/>
        <v>1</v>
      </c>
      <c r="E191" s="30">
        <v>1</v>
      </c>
      <c r="F191" s="26">
        <f t="shared" ca="1" si="14"/>
        <v>1</v>
      </c>
      <c r="G191" s="27">
        <f t="shared" ca="1" si="11"/>
        <v>2</v>
      </c>
    </row>
    <row r="192" spans="1:7" x14ac:dyDescent="0.25">
      <c r="A192" s="32">
        <v>42277</v>
      </c>
      <c r="B192" s="8">
        <f t="shared" si="12"/>
        <v>191</v>
      </c>
      <c r="C192" s="29">
        <f t="shared" ca="1" si="10"/>
        <v>0</v>
      </c>
      <c r="D192" s="31">
        <f t="shared" si="13"/>
        <v>1</v>
      </c>
      <c r="E192" s="30">
        <v>1</v>
      </c>
      <c r="F192" s="26">
        <f t="shared" ca="1" si="14"/>
        <v>1</v>
      </c>
      <c r="G192" s="27">
        <f t="shared" ca="1" si="11"/>
        <v>2</v>
      </c>
    </row>
    <row r="193" spans="1:7" x14ac:dyDescent="0.25">
      <c r="A193" s="32">
        <v>42278</v>
      </c>
      <c r="B193" s="8">
        <f t="shared" si="12"/>
        <v>192</v>
      </c>
      <c r="C193" s="29">
        <f t="shared" ca="1" si="10"/>
        <v>0</v>
      </c>
      <c r="D193" s="31">
        <f t="shared" si="13"/>
        <v>1</v>
      </c>
      <c r="E193" s="30">
        <v>1</v>
      </c>
      <c r="F193" s="26">
        <f t="shared" ca="1" si="14"/>
        <v>1</v>
      </c>
      <c r="G193" s="27">
        <f t="shared" ca="1" si="11"/>
        <v>4</v>
      </c>
    </row>
    <row r="194" spans="1:7" x14ac:dyDescent="0.25">
      <c r="A194" s="32">
        <v>42279</v>
      </c>
      <c r="B194" s="8">
        <f t="shared" si="12"/>
        <v>193</v>
      </c>
      <c r="C194" s="29">
        <f t="shared" ref="C194:C257" ca="1" si="15">MAX(G194-4,0)</f>
        <v>0</v>
      </c>
      <c r="D194" s="31">
        <f t="shared" si="13"/>
        <v>0</v>
      </c>
      <c r="E194" s="30">
        <v>1</v>
      </c>
      <c r="F194" s="26">
        <f t="shared" ca="1" si="14"/>
        <v>1</v>
      </c>
      <c r="G194" s="27">
        <f t="shared" ref="G194:G257" ca="1" si="16">IF($E194=1,INDIRECT("$A$"&amp;ROW($A194)+MATCH(1,INDIRECT("$E$"&amp;ROW($A194)+1+$F194&amp;":$E$2598"),0)+$F194)-$A194,0)</f>
        <v>4</v>
      </c>
    </row>
    <row r="195" spans="1:7" x14ac:dyDescent="0.25">
      <c r="A195" s="32">
        <v>42282</v>
      </c>
      <c r="B195" s="8">
        <f t="shared" ref="B195:B258" si="17">ROW(A195)-1</f>
        <v>194</v>
      </c>
      <c r="C195" s="29">
        <f t="shared" ca="1" si="15"/>
        <v>0</v>
      </c>
      <c r="D195" s="31">
        <f t="shared" ref="D195:D258" si="18">IF(ABS(WEEKDAY($A195)-4)&lt;=1,1,0)</f>
        <v>0</v>
      </c>
      <c r="E195" s="30">
        <v>1</v>
      </c>
      <c r="F195" s="26">
        <f t="shared" ref="F195:F258" ca="1" si="19">IF($E195=1,MATCH(1,INDIRECT("$E$"&amp;ROW($A195)+1&amp;":$E$2598"),0),0)</f>
        <v>1</v>
      </c>
      <c r="G195" s="27">
        <f t="shared" ca="1" si="16"/>
        <v>2</v>
      </c>
    </row>
    <row r="196" spans="1:7" x14ac:dyDescent="0.25">
      <c r="A196" s="32">
        <v>42283</v>
      </c>
      <c r="B196" s="8">
        <f t="shared" si="17"/>
        <v>195</v>
      </c>
      <c r="C196" s="29">
        <f t="shared" ca="1" si="15"/>
        <v>0</v>
      </c>
      <c r="D196" s="31">
        <f t="shared" si="18"/>
        <v>1</v>
      </c>
      <c r="E196" s="30">
        <v>1</v>
      </c>
      <c r="F196" s="26">
        <f t="shared" ca="1" si="19"/>
        <v>1</v>
      </c>
      <c r="G196" s="27">
        <f t="shared" ca="1" si="16"/>
        <v>2</v>
      </c>
    </row>
    <row r="197" spans="1:7" x14ac:dyDescent="0.25">
      <c r="A197" s="32">
        <v>42284</v>
      </c>
      <c r="B197" s="8">
        <f t="shared" si="17"/>
        <v>196</v>
      </c>
      <c r="C197" s="29">
        <f t="shared" ca="1" si="15"/>
        <v>0</v>
      </c>
      <c r="D197" s="31">
        <f t="shared" si="18"/>
        <v>1</v>
      </c>
      <c r="E197" s="30">
        <v>1</v>
      </c>
      <c r="F197" s="26">
        <f t="shared" ca="1" si="19"/>
        <v>1</v>
      </c>
      <c r="G197" s="27">
        <f t="shared" ca="1" si="16"/>
        <v>2</v>
      </c>
    </row>
    <row r="198" spans="1:7" x14ac:dyDescent="0.25">
      <c r="A198" s="32">
        <v>42285</v>
      </c>
      <c r="B198" s="8">
        <f t="shared" si="17"/>
        <v>197</v>
      </c>
      <c r="C198" s="29">
        <f t="shared" ca="1" si="15"/>
        <v>0</v>
      </c>
      <c r="D198" s="31">
        <f t="shared" si="18"/>
        <v>1</v>
      </c>
      <c r="E198" s="30">
        <v>1</v>
      </c>
      <c r="F198" s="26">
        <f t="shared" ca="1" si="19"/>
        <v>1</v>
      </c>
      <c r="G198" s="27">
        <f t="shared" ca="1" si="16"/>
        <v>4</v>
      </c>
    </row>
    <row r="199" spans="1:7" x14ac:dyDescent="0.25">
      <c r="A199" s="32">
        <v>42286</v>
      </c>
      <c r="B199" s="8">
        <f t="shared" si="17"/>
        <v>198</v>
      </c>
      <c r="C199" s="29">
        <f t="shared" ca="1" si="15"/>
        <v>0</v>
      </c>
      <c r="D199" s="31">
        <f t="shared" si="18"/>
        <v>0</v>
      </c>
      <c r="E199" s="30">
        <v>1</v>
      </c>
      <c r="F199" s="26">
        <f t="shared" ca="1" si="19"/>
        <v>1</v>
      </c>
      <c r="G199" s="27">
        <f t="shared" ca="1" si="16"/>
        <v>4</v>
      </c>
    </row>
    <row r="200" spans="1:7" x14ac:dyDescent="0.25">
      <c r="A200" s="32">
        <v>42289</v>
      </c>
      <c r="B200" s="8">
        <f t="shared" si="17"/>
        <v>199</v>
      </c>
      <c r="C200" s="29">
        <f t="shared" ca="1" si="15"/>
        <v>0</v>
      </c>
      <c r="D200" s="31">
        <f t="shared" si="18"/>
        <v>0</v>
      </c>
      <c r="E200" s="30">
        <v>1</v>
      </c>
      <c r="F200" s="26">
        <f t="shared" ca="1" si="19"/>
        <v>1</v>
      </c>
      <c r="G200" s="27">
        <f t="shared" ca="1" si="16"/>
        <v>2</v>
      </c>
    </row>
    <row r="201" spans="1:7" x14ac:dyDescent="0.25">
      <c r="A201" s="32">
        <v>42290</v>
      </c>
      <c r="B201" s="8">
        <f t="shared" si="17"/>
        <v>200</v>
      </c>
      <c r="C201" s="29">
        <f t="shared" ca="1" si="15"/>
        <v>0</v>
      </c>
      <c r="D201" s="31">
        <f t="shared" si="18"/>
        <v>1</v>
      </c>
      <c r="E201" s="30">
        <v>1</v>
      </c>
      <c r="F201" s="26">
        <f t="shared" ca="1" si="19"/>
        <v>1</v>
      </c>
      <c r="G201" s="27">
        <f t="shared" ca="1" si="16"/>
        <v>2</v>
      </c>
    </row>
    <row r="202" spans="1:7" x14ac:dyDescent="0.25">
      <c r="A202" s="32">
        <v>42291</v>
      </c>
      <c r="B202" s="8">
        <f t="shared" si="17"/>
        <v>201</v>
      </c>
      <c r="C202" s="29">
        <f t="shared" ca="1" si="15"/>
        <v>0</v>
      </c>
      <c r="D202" s="31">
        <f t="shared" si="18"/>
        <v>1</v>
      </c>
      <c r="E202" s="30">
        <v>1</v>
      </c>
      <c r="F202" s="26">
        <f t="shared" ca="1" si="19"/>
        <v>1</v>
      </c>
      <c r="G202" s="27">
        <f t="shared" ca="1" si="16"/>
        <v>2</v>
      </c>
    </row>
    <row r="203" spans="1:7" x14ac:dyDescent="0.25">
      <c r="A203" s="32">
        <v>42292</v>
      </c>
      <c r="B203" s="8">
        <f t="shared" si="17"/>
        <v>202</v>
      </c>
      <c r="C203" s="29">
        <f t="shared" ca="1" si="15"/>
        <v>0</v>
      </c>
      <c r="D203" s="31">
        <f t="shared" si="18"/>
        <v>1</v>
      </c>
      <c r="E203" s="30">
        <v>1</v>
      </c>
      <c r="F203" s="26">
        <f t="shared" ca="1" si="19"/>
        <v>1</v>
      </c>
      <c r="G203" s="27">
        <f t="shared" ca="1" si="16"/>
        <v>4</v>
      </c>
    </row>
    <row r="204" spans="1:7" x14ac:dyDescent="0.25">
      <c r="A204" s="32">
        <v>42293</v>
      </c>
      <c r="B204" s="8">
        <f t="shared" si="17"/>
        <v>203</v>
      </c>
      <c r="C204" s="29">
        <f t="shared" ca="1" si="15"/>
        <v>0</v>
      </c>
      <c r="D204" s="31">
        <f t="shared" si="18"/>
        <v>0</v>
      </c>
      <c r="E204" s="30">
        <v>1</v>
      </c>
      <c r="F204" s="26">
        <f t="shared" ca="1" si="19"/>
        <v>1</v>
      </c>
      <c r="G204" s="27">
        <f t="shared" ca="1" si="16"/>
        <v>4</v>
      </c>
    </row>
    <row r="205" spans="1:7" x14ac:dyDescent="0.25">
      <c r="A205" s="32">
        <v>42296</v>
      </c>
      <c r="B205" s="8">
        <f t="shared" si="17"/>
        <v>204</v>
      </c>
      <c r="C205" s="29">
        <f t="shared" ca="1" si="15"/>
        <v>0</v>
      </c>
      <c r="D205" s="31">
        <f t="shared" si="18"/>
        <v>0</v>
      </c>
      <c r="E205" s="30">
        <v>1</v>
      </c>
      <c r="F205" s="26">
        <f t="shared" ca="1" si="19"/>
        <v>1</v>
      </c>
      <c r="G205" s="27">
        <f t="shared" ca="1" si="16"/>
        <v>2</v>
      </c>
    </row>
    <row r="206" spans="1:7" x14ac:dyDescent="0.25">
      <c r="A206" s="32">
        <v>42297</v>
      </c>
      <c r="B206" s="8">
        <f t="shared" si="17"/>
        <v>205</v>
      </c>
      <c r="C206" s="29">
        <f t="shared" ca="1" si="15"/>
        <v>0</v>
      </c>
      <c r="D206" s="31">
        <f t="shared" si="18"/>
        <v>1</v>
      </c>
      <c r="E206" s="30">
        <v>1</v>
      </c>
      <c r="F206" s="26">
        <f t="shared" ca="1" si="19"/>
        <v>1</v>
      </c>
      <c r="G206" s="27">
        <f t="shared" ca="1" si="16"/>
        <v>2</v>
      </c>
    </row>
    <row r="207" spans="1:7" x14ac:dyDescent="0.25">
      <c r="A207" s="32">
        <v>42298</v>
      </c>
      <c r="B207" s="8">
        <f t="shared" si="17"/>
        <v>206</v>
      </c>
      <c r="C207" s="29">
        <f t="shared" ca="1" si="15"/>
        <v>0</v>
      </c>
      <c r="D207" s="31">
        <f t="shared" si="18"/>
        <v>1</v>
      </c>
      <c r="E207" s="30">
        <v>1</v>
      </c>
      <c r="F207" s="26">
        <f t="shared" ca="1" si="19"/>
        <v>1</v>
      </c>
      <c r="G207" s="27">
        <f t="shared" ca="1" si="16"/>
        <v>2</v>
      </c>
    </row>
    <row r="208" spans="1:7" x14ac:dyDescent="0.25">
      <c r="A208" s="32">
        <v>42299</v>
      </c>
      <c r="B208" s="8">
        <f t="shared" si="17"/>
        <v>207</v>
      </c>
      <c r="C208" s="29">
        <f t="shared" ca="1" si="15"/>
        <v>0</v>
      </c>
      <c r="D208" s="31">
        <f t="shared" si="18"/>
        <v>1</v>
      </c>
      <c r="E208" s="30">
        <v>1</v>
      </c>
      <c r="F208" s="26">
        <f t="shared" ca="1" si="19"/>
        <v>1</v>
      </c>
      <c r="G208" s="27">
        <f t="shared" ca="1" si="16"/>
        <v>4</v>
      </c>
    </row>
    <row r="209" spans="1:7" x14ac:dyDescent="0.25">
      <c r="A209" s="32">
        <v>42300</v>
      </c>
      <c r="B209" s="8">
        <f t="shared" si="17"/>
        <v>208</v>
      </c>
      <c r="C209" s="29">
        <f t="shared" ca="1" si="15"/>
        <v>0</v>
      </c>
      <c r="D209" s="31">
        <f t="shared" si="18"/>
        <v>0</v>
      </c>
      <c r="E209" s="30">
        <v>1</v>
      </c>
      <c r="F209" s="26">
        <f t="shared" ca="1" si="19"/>
        <v>1</v>
      </c>
      <c r="G209" s="27">
        <f t="shared" ca="1" si="16"/>
        <v>4</v>
      </c>
    </row>
    <row r="210" spans="1:7" x14ac:dyDescent="0.25">
      <c r="A210" s="32">
        <v>42303</v>
      </c>
      <c r="B210" s="8">
        <f t="shared" si="17"/>
        <v>209</v>
      </c>
      <c r="C210" s="29">
        <f t="shared" ca="1" si="15"/>
        <v>0</v>
      </c>
      <c r="D210" s="31">
        <f t="shared" si="18"/>
        <v>0</v>
      </c>
      <c r="E210" s="30">
        <v>1</v>
      </c>
      <c r="F210" s="26">
        <f t="shared" ca="1" si="19"/>
        <v>1</v>
      </c>
      <c r="G210" s="27">
        <f t="shared" ca="1" si="16"/>
        <v>2</v>
      </c>
    </row>
    <row r="211" spans="1:7" x14ac:dyDescent="0.25">
      <c r="A211" s="32">
        <v>42304</v>
      </c>
      <c r="B211" s="8">
        <f t="shared" si="17"/>
        <v>210</v>
      </c>
      <c r="C211" s="29">
        <f t="shared" ca="1" si="15"/>
        <v>0</v>
      </c>
      <c r="D211" s="31">
        <f t="shared" si="18"/>
        <v>1</v>
      </c>
      <c r="E211" s="30">
        <v>1</v>
      </c>
      <c r="F211" s="26">
        <f t="shared" ca="1" si="19"/>
        <v>1</v>
      </c>
      <c r="G211" s="27">
        <f t="shared" ca="1" si="16"/>
        <v>2</v>
      </c>
    </row>
    <row r="212" spans="1:7" x14ac:dyDescent="0.25">
      <c r="A212" s="32">
        <v>42305</v>
      </c>
      <c r="B212" s="8">
        <f t="shared" si="17"/>
        <v>211</v>
      </c>
      <c r="C212" s="29">
        <f t="shared" ca="1" si="15"/>
        <v>0</v>
      </c>
      <c r="D212" s="31">
        <f t="shared" si="18"/>
        <v>1</v>
      </c>
      <c r="E212" s="30">
        <v>1</v>
      </c>
      <c r="F212" s="26">
        <f t="shared" ca="1" si="19"/>
        <v>1</v>
      </c>
      <c r="G212" s="27">
        <f t="shared" ca="1" si="16"/>
        <v>2</v>
      </c>
    </row>
    <row r="213" spans="1:7" x14ac:dyDescent="0.25">
      <c r="A213" s="32">
        <v>42306</v>
      </c>
      <c r="B213" s="8">
        <f t="shared" si="17"/>
        <v>212</v>
      </c>
      <c r="C213" s="29">
        <f t="shared" ca="1" si="15"/>
        <v>0</v>
      </c>
      <c r="D213" s="31">
        <f t="shared" si="18"/>
        <v>1</v>
      </c>
      <c r="E213" s="30">
        <v>1</v>
      </c>
      <c r="F213" s="26">
        <f t="shared" ca="1" si="19"/>
        <v>1</v>
      </c>
      <c r="G213" s="27">
        <f t="shared" ca="1" si="16"/>
        <v>4</v>
      </c>
    </row>
    <row r="214" spans="1:7" x14ac:dyDescent="0.25">
      <c r="A214" s="32">
        <v>42307</v>
      </c>
      <c r="B214" s="8">
        <f t="shared" si="17"/>
        <v>213</v>
      </c>
      <c r="C214" s="29">
        <f t="shared" ca="1" si="15"/>
        <v>0</v>
      </c>
      <c r="D214" s="31">
        <f t="shared" si="18"/>
        <v>0</v>
      </c>
      <c r="E214" s="30">
        <v>1</v>
      </c>
      <c r="F214" s="26">
        <f t="shared" ca="1" si="19"/>
        <v>1</v>
      </c>
      <c r="G214" s="27">
        <f t="shared" ca="1" si="16"/>
        <v>4</v>
      </c>
    </row>
    <row r="215" spans="1:7" x14ac:dyDescent="0.25">
      <c r="A215" s="32">
        <v>42310</v>
      </c>
      <c r="B215" s="8">
        <f t="shared" si="17"/>
        <v>214</v>
      </c>
      <c r="C215" s="29">
        <f t="shared" ca="1" si="15"/>
        <v>0</v>
      </c>
      <c r="D215" s="31">
        <f t="shared" si="18"/>
        <v>0</v>
      </c>
      <c r="E215" s="30">
        <v>1</v>
      </c>
      <c r="F215" s="26">
        <f t="shared" ca="1" si="19"/>
        <v>1</v>
      </c>
      <c r="G215" s="27">
        <f t="shared" ca="1" si="16"/>
        <v>2</v>
      </c>
    </row>
    <row r="216" spans="1:7" x14ac:dyDescent="0.25">
      <c r="A216" s="32">
        <v>42311</v>
      </c>
      <c r="B216" s="8">
        <f t="shared" si="17"/>
        <v>215</v>
      </c>
      <c r="C216" s="29">
        <f t="shared" ca="1" si="15"/>
        <v>0</v>
      </c>
      <c r="D216" s="31">
        <f t="shared" si="18"/>
        <v>1</v>
      </c>
      <c r="E216" s="30">
        <v>1</v>
      </c>
      <c r="F216" s="26">
        <f t="shared" ca="1" si="19"/>
        <v>1</v>
      </c>
      <c r="G216" s="27">
        <f t="shared" ca="1" si="16"/>
        <v>2</v>
      </c>
    </row>
    <row r="217" spans="1:7" x14ac:dyDescent="0.25">
      <c r="A217" s="32">
        <v>42312</v>
      </c>
      <c r="B217" s="8">
        <f t="shared" si="17"/>
        <v>216</v>
      </c>
      <c r="C217" s="29">
        <f t="shared" ca="1" si="15"/>
        <v>0</v>
      </c>
      <c r="D217" s="31">
        <f t="shared" si="18"/>
        <v>1</v>
      </c>
      <c r="E217" s="30">
        <v>1</v>
      </c>
      <c r="F217" s="26">
        <f t="shared" ca="1" si="19"/>
        <v>1</v>
      </c>
      <c r="G217" s="27">
        <f t="shared" ca="1" si="16"/>
        <v>2</v>
      </c>
    </row>
    <row r="218" spans="1:7" x14ac:dyDescent="0.25">
      <c r="A218" s="32">
        <v>42313</v>
      </c>
      <c r="B218" s="8">
        <f t="shared" si="17"/>
        <v>217</v>
      </c>
      <c r="C218" s="29">
        <f t="shared" ca="1" si="15"/>
        <v>0</v>
      </c>
      <c r="D218" s="31">
        <f t="shared" si="18"/>
        <v>1</v>
      </c>
      <c r="E218" s="30">
        <v>1</v>
      </c>
      <c r="F218" s="26">
        <f t="shared" ca="1" si="19"/>
        <v>1</v>
      </c>
      <c r="G218" s="27">
        <f t="shared" ca="1" si="16"/>
        <v>4</v>
      </c>
    </row>
    <row r="219" spans="1:7" x14ac:dyDescent="0.25">
      <c r="A219" s="32">
        <v>42314</v>
      </c>
      <c r="B219" s="8">
        <f t="shared" si="17"/>
        <v>218</v>
      </c>
      <c r="C219" s="29">
        <f t="shared" ca="1" si="15"/>
        <v>0</v>
      </c>
      <c r="D219" s="31">
        <f t="shared" si="18"/>
        <v>0</v>
      </c>
      <c r="E219" s="30">
        <v>1</v>
      </c>
      <c r="F219" s="26">
        <f t="shared" ca="1" si="19"/>
        <v>1</v>
      </c>
      <c r="G219" s="27">
        <f t="shared" ca="1" si="16"/>
        <v>4</v>
      </c>
    </row>
    <row r="220" spans="1:7" x14ac:dyDescent="0.25">
      <c r="A220" s="32">
        <v>42317</v>
      </c>
      <c r="B220" s="8">
        <f t="shared" si="17"/>
        <v>219</v>
      </c>
      <c r="C220" s="29">
        <f t="shared" ca="1" si="15"/>
        <v>0</v>
      </c>
      <c r="D220" s="31">
        <f t="shared" si="18"/>
        <v>0</v>
      </c>
      <c r="E220" s="30">
        <v>1</v>
      </c>
      <c r="F220" s="26">
        <f t="shared" ca="1" si="19"/>
        <v>1</v>
      </c>
      <c r="G220" s="27">
        <f t="shared" ca="1" si="16"/>
        <v>2</v>
      </c>
    </row>
    <row r="221" spans="1:7" x14ac:dyDescent="0.25">
      <c r="A221" s="32">
        <v>42318</v>
      </c>
      <c r="B221" s="8">
        <f t="shared" si="17"/>
        <v>220</v>
      </c>
      <c r="C221" s="29">
        <f t="shared" ca="1" si="15"/>
        <v>0</v>
      </c>
      <c r="D221" s="31">
        <f t="shared" si="18"/>
        <v>1</v>
      </c>
      <c r="E221" s="30">
        <v>1</v>
      </c>
      <c r="F221" s="26">
        <f t="shared" ca="1" si="19"/>
        <v>1</v>
      </c>
      <c r="G221" s="27">
        <f t="shared" ca="1" si="16"/>
        <v>2</v>
      </c>
    </row>
    <row r="222" spans="1:7" x14ac:dyDescent="0.25">
      <c r="A222" s="32">
        <v>42319</v>
      </c>
      <c r="B222" s="8">
        <f t="shared" si="17"/>
        <v>221</v>
      </c>
      <c r="C222" s="29">
        <f t="shared" ca="1" si="15"/>
        <v>0</v>
      </c>
      <c r="D222" s="31">
        <f t="shared" si="18"/>
        <v>1</v>
      </c>
      <c r="E222" s="30">
        <v>1</v>
      </c>
      <c r="F222" s="26">
        <f t="shared" ca="1" si="19"/>
        <v>1</v>
      </c>
      <c r="G222" s="27">
        <f t="shared" ca="1" si="16"/>
        <v>2</v>
      </c>
    </row>
    <row r="223" spans="1:7" x14ac:dyDescent="0.25">
      <c r="A223" s="32">
        <v>42320</v>
      </c>
      <c r="B223" s="8">
        <f t="shared" si="17"/>
        <v>222</v>
      </c>
      <c r="C223" s="29">
        <f t="shared" ca="1" si="15"/>
        <v>0</v>
      </c>
      <c r="D223" s="31">
        <f t="shared" si="18"/>
        <v>1</v>
      </c>
      <c r="E223" s="30">
        <v>1</v>
      </c>
      <c r="F223" s="26">
        <f t="shared" ca="1" si="19"/>
        <v>1</v>
      </c>
      <c r="G223" s="27">
        <f t="shared" ca="1" si="16"/>
        <v>4</v>
      </c>
    </row>
    <row r="224" spans="1:7" x14ac:dyDescent="0.25">
      <c r="A224" s="32">
        <v>42321</v>
      </c>
      <c r="B224" s="8">
        <f t="shared" si="17"/>
        <v>223</v>
      </c>
      <c r="C224" s="29">
        <f t="shared" ca="1" si="15"/>
        <v>0</v>
      </c>
      <c r="D224" s="31">
        <f t="shared" si="18"/>
        <v>0</v>
      </c>
      <c r="E224" s="30">
        <v>1</v>
      </c>
      <c r="F224" s="26">
        <f t="shared" ca="1" si="19"/>
        <v>1</v>
      </c>
      <c r="G224" s="27">
        <f t="shared" ca="1" si="16"/>
        <v>4</v>
      </c>
    </row>
    <row r="225" spans="1:7" x14ac:dyDescent="0.25">
      <c r="A225" s="32">
        <v>42324</v>
      </c>
      <c r="B225" s="8">
        <f t="shared" si="17"/>
        <v>224</v>
      </c>
      <c r="C225" s="29">
        <f t="shared" ca="1" si="15"/>
        <v>0</v>
      </c>
      <c r="D225" s="31">
        <f t="shared" si="18"/>
        <v>0</v>
      </c>
      <c r="E225" s="30">
        <v>1</v>
      </c>
      <c r="F225" s="26">
        <f t="shared" ca="1" si="19"/>
        <v>1</v>
      </c>
      <c r="G225" s="27">
        <f t="shared" ca="1" si="16"/>
        <v>2</v>
      </c>
    </row>
    <row r="226" spans="1:7" x14ac:dyDescent="0.25">
      <c r="A226" s="32">
        <v>42325</v>
      </c>
      <c r="B226" s="8">
        <f t="shared" si="17"/>
        <v>225</v>
      </c>
      <c r="C226" s="29">
        <f t="shared" ca="1" si="15"/>
        <v>0</v>
      </c>
      <c r="D226" s="31">
        <f t="shared" si="18"/>
        <v>1</v>
      </c>
      <c r="E226" s="30">
        <v>1</v>
      </c>
      <c r="F226" s="26">
        <f t="shared" ca="1" si="19"/>
        <v>1</v>
      </c>
      <c r="G226" s="27">
        <f t="shared" ca="1" si="16"/>
        <v>2</v>
      </c>
    </row>
    <row r="227" spans="1:7" x14ac:dyDescent="0.25">
      <c r="A227" s="32">
        <v>42326</v>
      </c>
      <c r="B227" s="8">
        <f t="shared" si="17"/>
        <v>226</v>
      </c>
      <c r="C227" s="29">
        <f t="shared" ca="1" si="15"/>
        <v>0</v>
      </c>
      <c r="D227" s="31">
        <f t="shared" si="18"/>
        <v>1</v>
      </c>
      <c r="E227" s="30">
        <v>1</v>
      </c>
      <c r="F227" s="26">
        <f t="shared" ca="1" si="19"/>
        <v>1</v>
      </c>
      <c r="G227" s="27">
        <f t="shared" ca="1" si="16"/>
        <v>2</v>
      </c>
    </row>
    <row r="228" spans="1:7" x14ac:dyDescent="0.25">
      <c r="A228" s="32">
        <v>42327</v>
      </c>
      <c r="B228" s="8">
        <f t="shared" si="17"/>
        <v>227</v>
      </c>
      <c r="C228" s="29">
        <f t="shared" ca="1" si="15"/>
        <v>0</v>
      </c>
      <c r="D228" s="31">
        <f t="shared" si="18"/>
        <v>1</v>
      </c>
      <c r="E228" s="30">
        <v>1</v>
      </c>
      <c r="F228" s="26">
        <f t="shared" ca="1" si="19"/>
        <v>1</v>
      </c>
      <c r="G228" s="27">
        <f t="shared" ca="1" si="16"/>
        <v>4</v>
      </c>
    </row>
    <row r="229" spans="1:7" x14ac:dyDescent="0.25">
      <c r="A229" s="32">
        <v>42328</v>
      </c>
      <c r="B229" s="8">
        <f t="shared" si="17"/>
        <v>228</v>
      </c>
      <c r="C229" s="29">
        <f t="shared" ca="1" si="15"/>
        <v>0</v>
      </c>
      <c r="D229" s="31">
        <f t="shared" si="18"/>
        <v>0</v>
      </c>
      <c r="E229" s="30">
        <v>1</v>
      </c>
      <c r="F229" s="26">
        <f t="shared" ca="1" si="19"/>
        <v>1</v>
      </c>
      <c r="G229" s="27">
        <f t="shared" ca="1" si="16"/>
        <v>4</v>
      </c>
    </row>
    <row r="230" spans="1:7" x14ac:dyDescent="0.25">
      <c r="A230" s="32">
        <v>42331</v>
      </c>
      <c r="B230" s="8">
        <f t="shared" si="17"/>
        <v>229</v>
      </c>
      <c r="C230" s="29">
        <f t="shared" ca="1" si="15"/>
        <v>0</v>
      </c>
      <c r="D230" s="31">
        <f t="shared" si="18"/>
        <v>0</v>
      </c>
      <c r="E230" s="30">
        <v>1</v>
      </c>
      <c r="F230" s="26">
        <f t="shared" ca="1" si="19"/>
        <v>1</v>
      </c>
      <c r="G230" s="27">
        <f t="shared" ca="1" si="16"/>
        <v>2</v>
      </c>
    </row>
    <row r="231" spans="1:7" x14ac:dyDescent="0.25">
      <c r="A231" s="32">
        <v>42332</v>
      </c>
      <c r="B231" s="8">
        <f t="shared" si="17"/>
        <v>230</v>
      </c>
      <c r="C231" s="29">
        <f t="shared" ca="1" si="15"/>
        <v>0</v>
      </c>
      <c r="D231" s="31">
        <f t="shared" si="18"/>
        <v>1</v>
      </c>
      <c r="E231" s="30">
        <v>1</v>
      </c>
      <c r="F231" s="26">
        <f t="shared" ca="1" si="19"/>
        <v>1</v>
      </c>
      <c r="G231" s="27">
        <f t="shared" ca="1" si="16"/>
        <v>2</v>
      </c>
    </row>
    <row r="232" spans="1:7" x14ac:dyDescent="0.25">
      <c r="A232" s="32">
        <v>42333</v>
      </c>
      <c r="B232" s="8">
        <f t="shared" si="17"/>
        <v>231</v>
      </c>
      <c r="C232" s="29">
        <f t="shared" ca="1" si="15"/>
        <v>0</v>
      </c>
      <c r="D232" s="31">
        <f t="shared" si="18"/>
        <v>1</v>
      </c>
      <c r="E232" s="30">
        <v>1</v>
      </c>
      <c r="F232" s="26">
        <f t="shared" ca="1" si="19"/>
        <v>1</v>
      </c>
      <c r="G232" s="27">
        <f t="shared" ca="1" si="16"/>
        <v>2</v>
      </c>
    </row>
    <row r="233" spans="1:7" x14ac:dyDescent="0.25">
      <c r="A233" s="32">
        <v>42334</v>
      </c>
      <c r="B233" s="8">
        <f t="shared" si="17"/>
        <v>232</v>
      </c>
      <c r="C233" s="29">
        <f t="shared" ca="1" si="15"/>
        <v>0</v>
      </c>
      <c r="D233" s="31">
        <f t="shared" si="18"/>
        <v>1</v>
      </c>
      <c r="E233" s="30">
        <v>1</v>
      </c>
      <c r="F233" s="26">
        <f t="shared" ca="1" si="19"/>
        <v>1</v>
      </c>
      <c r="G233" s="27">
        <f t="shared" ca="1" si="16"/>
        <v>4</v>
      </c>
    </row>
    <row r="234" spans="1:7" x14ac:dyDescent="0.25">
      <c r="A234" s="32">
        <v>42335</v>
      </c>
      <c r="B234" s="8">
        <f t="shared" si="17"/>
        <v>233</v>
      </c>
      <c r="C234" s="29">
        <f t="shared" ca="1" si="15"/>
        <v>0</v>
      </c>
      <c r="D234" s="31">
        <f t="shared" si="18"/>
        <v>0</v>
      </c>
      <c r="E234" s="30">
        <v>1</v>
      </c>
      <c r="F234" s="26">
        <f t="shared" ca="1" si="19"/>
        <v>1</v>
      </c>
      <c r="G234" s="27">
        <f t="shared" ca="1" si="16"/>
        <v>4</v>
      </c>
    </row>
    <row r="235" spans="1:7" x14ac:dyDescent="0.25">
      <c r="A235" s="32">
        <v>42338</v>
      </c>
      <c r="B235" s="8">
        <f t="shared" si="17"/>
        <v>234</v>
      </c>
      <c r="C235" s="29">
        <f t="shared" ca="1" si="15"/>
        <v>0</v>
      </c>
      <c r="D235" s="31">
        <f t="shared" si="18"/>
        <v>0</v>
      </c>
      <c r="E235" s="30">
        <v>1</v>
      </c>
      <c r="F235" s="26">
        <f t="shared" ca="1" si="19"/>
        <v>1</v>
      </c>
      <c r="G235" s="27">
        <f t="shared" ca="1" si="16"/>
        <v>2</v>
      </c>
    </row>
    <row r="236" spans="1:7" x14ac:dyDescent="0.25">
      <c r="A236" s="32">
        <v>42339</v>
      </c>
      <c r="B236" s="8">
        <f t="shared" si="17"/>
        <v>235</v>
      </c>
      <c r="C236" s="29">
        <f t="shared" ca="1" si="15"/>
        <v>0</v>
      </c>
      <c r="D236" s="31">
        <f t="shared" si="18"/>
        <v>1</v>
      </c>
      <c r="E236" s="30">
        <v>1</v>
      </c>
      <c r="F236" s="26">
        <f t="shared" ca="1" si="19"/>
        <v>1</v>
      </c>
      <c r="G236" s="27">
        <f t="shared" ca="1" si="16"/>
        <v>2</v>
      </c>
    </row>
    <row r="237" spans="1:7" x14ac:dyDescent="0.25">
      <c r="A237" s="32">
        <v>42340</v>
      </c>
      <c r="B237" s="8">
        <f t="shared" si="17"/>
        <v>236</v>
      </c>
      <c r="C237" s="29">
        <f t="shared" ca="1" si="15"/>
        <v>0</v>
      </c>
      <c r="D237" s="31">
        <f t="shared" si="18"/>
        <v>1</v>
      </c>
      <c r="E237" s="30">
        <v>1</v>
      </c>
      <c r="F237" s="26">
        <f t="shared" ca="1" si="19"/>
        <v>1</v>
      </c>
      <c r="G237" s="27">
        <f t="shared" ca="1" si="16"/>
        <v>2</v>
      </c>
    </row>
    <row r="238" spans="1:7" x14ac:dyDescent="0.25">
      <c r="A238" s="32">
        <v>42341</v>
      </c>
      <c r="B238" s="8">
        <f t="shared" si="17"/>
        <v>237</v>
      </c>
      <c r="C238" s="29">
        <f t="shared" ca="1" si="15"/>
        <v>0</v>
      </c>
      <c r="D238" s="31">
        <f t="shared" si="18"/>
        <v>1</v>
      </c>
      <c r="E238" s="30">
        <v>1</v>
      </c>
      <c r="F238" s="26">
        <f t="shared" ca="1" si="19"/>
        <v>1</v>
      </c>
      <c r="G238" s="27">
        <f t="shared" ca="1" si="16"/>
        <v>4</v>
      </c>
    </row>
    <row r="239" spans="1:7" x14ac:dyDescent="0.25">
      <c r="A239" s="32">
        <v>42342</v>
      </c>
      <c r="B239" s="8">
        <f t="shared" si="17"/>
        <v>238</v>
      </c>
      <c r="C239" s="29">
        <f t="shared" ca="1" si="15"/>
        <v>0</v>
      </c>
      <c r="D239" s="31">
        <f t="shared" si="18"/>
        <v>0</v>
      </c>
      <c r="E239" s="30">
        <v>1</v>
      </c>
      <c r="F239" s="26">
        <f t="shared" ca="1" si="19"/>
        <v>1</v>
      </c>
      <c r="G239" s="27">
        <f t="shared" ca="1" si="16"/>
        <v>4</v>
      </c>
    </row>
    <row r="240" spans="1:7" x14ac:dyDescent="0.25">
      <c r="A240" s="32">
        <v>42345</v>
      </c>
      <c r="B240" s="8">
        <f t="shared" si="17"/>
        <v>239</v>
      </c>
      <c r="C240" s="29">
        <f t="shared" ca="1" si="15"/>
        <v>0</v>
      </c>
      <c r="D240" s="31">
        <f t="shared" si="18"/>
        <v>0</v>
      </c>
      <c r="E240" s="30">
        <v>1</v>
      </c>
      <c r="F240" s="26">
        <f t="shared" ca="1" si="19"/>
        <v>1</v>
      </c>
      <c r="G240" s="27">
        <f t="shared" ca="1" si="16"/>
        <v>2</v>
      </c>
    </row>
    <row r="241" spans="1:7" x14ac:dyDescent="0.25">
      <c r="A241" s="32">
        <v>42346</v>
      </c>
      <c r="B241" s="8">
        <f t="shared" si="17"/>
        <v>240</v>
      </c>
      <c r="C241" s="29">
        <f t="shared" ca="1" si="15"/>
        <v>0</v>
      </c>
      <c r="D241" s="31">
        <f t="shared" si="18"/>
        <v>1</v>
      </c>
      <c r="E241" s="30">
        <v>1</v>
      </c>
      <c r="F241" s="26">
        <f t="shared" ca="1" si="19"/>
        <v>1</v>
      </c>
      <c r="G241" s="27">
        <f t="shared" ca="1" si="16"/>
        <v>2</v>
      </c>
    </row>
    <row r="242" spans="1:7" x14ac:dyDescent="0.25">
      <c r="A242" s="32">
        <v>42347</v>
      </c>
      <c r="B242" s="8">
        <f t="shared" si="17"/>
        <v>241</v>
      </c>
      <c r="C242" s="29">
        <f t="shared" ca="1" si="15"/>
        <v>0</v>
      </c>
      <c r="D242" s="31">
        <f t="shared" si="18"/>
        <v>1</v>
      </c>
      <c r="E242" s="30">
        <v>1</v>
      </c>
      <c r="F242" s="26">
        <f t="shared" ca="1" si="19"/>
        <v>1</v>
      </c>
      <c r="G242" s="27">
        <f t="shared" ca="1" si="16"/>
        <v>2</v>
      </c>
    </row>
    <row r="243" spans="1:7" x14ac:dyDescent="0.25">
      <c r="A243" s="32">
        <v>42348</v>
      </c>
      <c r="B243" s="8">
        <f t="shared" si="17"/>
        <v>242</v>
      </c>
      <c r="C243" s="29">
        <f t="shared" ca="1" si="15"/>
        <v>0</v>
      </c>
      <c r="D243" s="31">
        <f t="shared" si="18"/>
        <v>1</v>
      </c>
      <c r="E243" s="30">
        <v>1</v>
      </c>
      <c r="F243" s="26">
        <f t="shared" ca="1" si="19"/>
        <v>1</v>
      </c>
      <c r="G243" s="27">
        <f t="shared" ca="1" si="16"/>
        <v>4</v>
      </c>
    </row>
    <row r="244" spans="1:7" x14ac:dyDescent="0.25">
      <c r="A244" s="32">
        <v>42349</v>
      </c>
      <c r="B244" s="8">
        <f t="shared" si="17"/>
        <v>243</v>
      </c>
      <c r="C244" s="29">
        <f t="shared" ca="1" si="15"/>
        <v>0</v>
      </c>
      <c r="D244" s="31">
        <f t="shared" si="18"/>
        <v>0</v>
      </c>
      <c r="E244" s="30">
        <v>1</v>
      </c>
      <c r="F244" s="26">
        <f t="shared" ca="1" si="19"/>
        <v>1</v>
      </c>
      <c r="G244" s="27">
        <f t="shared" ca="1" si="16"/>
        <v>4</v>
      </c>
    </row>
    <row r="245" spans="1:7" x14ac:dyDescent="0.25">
      <c r="A245" s="32">
        <v>42352</v>
      </c>
      <c r="B245" s="8">
        <f t="shared" si="17"/>
        <v>244</v>
      </c>
      <c r="C245" s="29">
        <f t="shared" ca="1" si="15"/>
        <v>0</v>
      </c>
      <c r="D245" s="31">
        <f t="shared" si="18"/>
        <v>0</v>
      </c>
      <c r="E245" s="30">
        <v>1</v>
      </c>
      <c r="F245" s="26">
        <f t="shared" ca="1" si="19"/>
        <v>1</v>
      </c>
      <c r="G245" s="27">
        <f t="shared" ca="1" si="16"/>
        <v>2</v>
      </c>
    </row>
    <row r="246" spans="1:7" x14ac:dyDescent="0.25">
      <c r="A246" s="32">
        <v>42353</v>
      </c>
      <c r="B246" s="8">
        <f t="shared" si="17"/>
        <v>245</v>
      </c>
      <c r="C246" s="29">
        <f t="shared" ca="1" si="15"/>
        <v>0</v>
      </c>
      <c r="D246" s="31">
        <f t="shared" si="18"/>
        <v>1</v>
      </c>
      <c r="E246" s="30">
        <v>1</v>
      </c>
      <c r="F246" s="26">
        <f t="shared" ca="1" si="19"/>
        <v>1</v>
      </c>
      <c r="G246" s="27">
        <f t="shared" ca="1" si="16"/>
        <v>2</v>
      </c>
    </row>
    <row r="247" spans="1:7" x14ac:dyDescent="0.25">
      <c r="A247" s="32">
        <v>42354</v>
      </c>
      <c r="B247" s="8">
        <f t="shared" si="17"/>
        <v>246</v>
      </c>
      <c r="C247" s="29">
        <f t="shared" ca="1" si="15"/>
        <v>0</v>
      </c>
      <c r="D247" s="31">
        <f t="shared" si="18"/>
        <v>1</v>
      </c>
      <c r="E247" s="30">
        <v>1</v>
      </c>
      <c r="F247" s="26">
        <f t="shared" ca="1" si="19"/>
        <v>1</v>
      </c>
      <c r="G247" s="27">
        <f t="shared" ca="1" si="16"/>
        <v>2</v>
      </c>
    </row>
    <row r="248" spans="1:7" x14ac:dyDescent="0.25">
      <c r="A248" s="32">
        <v>42355</v>
      </c>
      <c r="B248" s="8">
        <f t="shared" si="17"/>
        <v>247</v>
      </c>
      <c r="C248" s="29">
        <f t="shared" ca="1" si="15"/>
        <v>0</v>
      </c>
      <c r="D248" s="31">
        <f t="shared" si="18"/>
        <v>1</v>
      </c>
      <c r="E248" s="30">
        <v>1</v>
      </c>
      <c r="F248" s="26">
        <f t="shared" ca="1" si="19"/>
        <v>1</v>
      </c>
      <c r="G248" s="27">
        <f t="shared" ca="1" si="16"/>
        <v>4</v>
      </c>
    </row>
    <row r="249" spans="1:7" x14ac:dyDescent="0.25">
      <c r="A249" s="32">
        <v>42356</v>
      </c>
      <c r="B249" s="8">
        <f t="shared" si="17"/>
        <v>248</v>
      </c>
      <c r="C249" s="29">
        <f t="shared" ca="1" si="15"/>
        <v>0</v>
      </c>
      <c r="D249" s="31">
        <f t="shared" si="18"/>
        <v>0</v>
      </c>
      <c r="E249" s="30">
        <v>1</v>
      </c>
      <c r="F249" s="26">
        <f t="shared" ca="1" si="19"/>
        <v>1</v>
      </c>
      <c r="G249" s="27">
        <f t="shared" ca="1" si="16"/>
        <v>4</v>
      </c>
    </row>
    <row r="250" spans="1:7" x14ac:dyDescent="0.25">
      <c r="A250" s="32">
        <v>42359</v>
      </c>
      <c r="B250" s="8">
        <f t="shared" si="17"/>
        <v>249</v>
      </c>
      <c r="C250" s="29">
        <f t="shared" ca="1" si="15"/>
        <v>0</v>
      </c>
      <c r="D250" s="31">
        <f t="shared" si="18"/>
        <v>0</v>
      </c>
      <c r="E250" s="30">
        <v>1</v>
      </c>
      <c r="F250" s="26">
        <f t="shared" ca="1" si="19"/>
        <v>1</v>
      </c>
      <c r="G250" s="27">
        <f t="shared" ca="1" si="16"/>
        <v>2</v>
      </c>
    </row>
    <row r="251" spans="1:7" x14ac:dyDescent="0.25">
      <c r="A251" s="32">
        <v>42360</v>
      </c>
      <c r="B251" s="8">
        <f t="shared" si="17"/>
        <v>250</v>
      </c>
      <c r="C251" s="29">
        <f t="shared" ca="1" si="15"/>
        <v>0</v>
      </c>
      <c r="D251" s="31">
        <f t="shared" si="18"/>
        <v>1</v>
      </c>
      <c r="E251" s="30">
        <v>1</v>
      </c>
      <c r="F251" s="26">
        <f t="shared" ca="1" si="19"/>
        <v>1</v>
      </c>
      <c r="G251" s="27">
        <f t="shared" ca="1" si="16"/>
        <v>2</v>
      </c>
    </row>
    <row r="252" spans="1:7" x14ac:dyDescent="0.25">
      <c r="A252" s="32">
        <v>42361</v>
      </c>
      <c r="B252" s="8">
        <f t="shared" si="17"/>
        <v>251</v>
      </c>
      <c r="C252" s="29">
        <f t="shared" ca="1" si="15"/>
        <v>1</v>
      </c>
      <c r="D252" s="31">
        <f t="shared" si="18"/>
        <v>1</v>
      </c>
      <c r="E252" s="30">
        <v>1</v>
      </c>
      <c r="F252" s="26">
        <f t="shared" ca="1" si="19"/>
        <v>1</v>
      </c>
      <c r="G252" s="27">
        <f t="shared" ca="1" si="16"/>
        <v>5</v>
      </c>
    </row>
    <row r="253" spans="1:7" x14ac:dyDescent="0.25">
      <c r="A253" s="32">
        <v>42362</v>
      </c>
      <c r="B253" s="8">
        <f t="shared" si="17"/>
        <v>252</v>
      </c>
      <c r="C253" s="29">
        <f t="shared" ca="1" si="15"/>
        <v>1</v>
      </c>
      <c r="D253" s="31">
        <f t="shared" si="18"/>
        <v>1</v>
      </c>
      <c r="E253" s="30">
        <v>1</v>
      </c>
      <c r="F253" s="26">
        <f t="shared" ca="1" si="19"/>
        <v>1</v>
      </c>
      <c r="G253" s="27">
        <f t="shared" ca="1" si="16"/>
        <v>5</v>
      </c>
    </row>
    <row r="254" spans="1:7" x14ac:dyDescent="0.25">
      <c r="A254" s="32">
        <v>42366</v>
      </c>
      <c r="B254" s="8">
        <f t="shared" si="17"/>
        <v>253</v>
      </c>
      <c r="C254" s="29">
        <f t="shared" ca="1" si="15"/>
        <v>0</v>
      </c>
      <c r="D254" s="31">
        <f t="shared" si="18"/>
        <v>0</v>
      </c>
      <c r="E254" s="30">
        <v>1</v>
      </c>
      <c r="F254" s="26">
        <f t="shared" ca="1" si="19"/>
        <v>1</v>
      </c>
      <c r="G254" s="27">
        <f t="shared" ca="1" si="16"/>
        <v>2</v>
      </c>
    </row>
    <row r="255" spans="1:7" x14ac:dyDescent="0.25">
      <c r="A255" s="32">
        <v>42367</v>
      </c>
      <c r="B255" s="8">
        <f t="shared" si="17"/>
        <v>254</v>
      </c>
      <c r="C255" s="29">
        <f t="shared" ca="1" si="15"/>
        <v>0</v>
      </c>
      <c r="D255" s="31">
        <f t="shared" si="18"/>
        <v>1</v>
      </c>
      <c r="E255" s="30">
        <v>1</v>
      </c>
      <c r="F255" s="26">
        <f t="shared" ca="1" si="19"/>
        <v>1</v>
      </c>
      <c r="G255" s="27">
        <f t="shared" ca="1" si="16"/>
        <v>2</v>
      </c>
    </row>
    <row r="256" spans="1:7" x14ac:dyDescent="0.25">
      <c r="A256" s="32">
        <v>42368</v>
      </c>
      <c r="B256" s="8">
        <f t="shared" si="17"/>
        <v>255</v>
      </c>
      <c r="C256" s="29">
        <f t="shared" ca="1" si="15"/>
        <v>1</v>
      </c>
      <c r="D256" s="31">
        <f t="shared" si="18"/>
        <v>1</v>
      </c>
      <c r="E256" s="30">
        <v>1</v>
      </c>
      <c r="F256" s="26">
        <f t="shared" ca="1" si="19"/>
        <v>1</v>
      </c>
      <c r="G256" s="27">
        <f t="shared" ca="1" si="16"/>
        <v>5</v>
      </c>
    </row>
    <row r="257" spans="1:7" x14ac:dyDescent="0.25">
      <c r="A257" s="32">
        <v>42369</v>
      </c>
      <c r="B257" s="8">
        <f t="shared" si="17"/>
        <v>256</v>
      </c>
      <c r="C257" s="29">
        <f t="shared" ca="1" si="15"/>
        <v>1</v>
      </c>
      <c r="D257" s="31">
        <f t="shared" si="18"/>
        <v>1</v>
      </c>
      <c r="E257" s="30">
        <v>1</v>
      </c>
      <c r="F257" s="26">
        <f t="shared" ca="1" si="19"/>
        <v>1</v>
      </c>
      <c r="G257" s="27">
        <f t="shared" ca="1" si="16"/>
        <v>5</v>
      </c>
    </row>
    <row r="258" spans="1:7" x14ac:dyDescent="0.25">
      <c r="A258" s="32">
        <v>42373</v>
      </c>
      <c r="B258" s="8">
        <f t="shared" si="17"/>
        <v>257</v>
      </c>
      <c r="C258" s="29">
        <f t="shared" ref="C258:C321" ca="1" si="20">MAX(G258-4,0)</f>
        <v>0</v>
      </c>
      <c r="D258" s="31">
        <f t="shared" si="18"/>
        <v>0</v>
      </c>
      <c r="E258" s="30">
        <v>1</v>
      </c>
      <c r="F258" s="26">
        <f t="shared" ca="1" si="19"/>
        <v>1</v>
      </c>
      <c r="G258" s="27">
        <f t="shared" ref="G258:G321" ca="1" si="21">IF($E258=1,INDIRECT("$A$"&amp;ROW($A258)+MATCH(1,INDIRECT("$E$"&amp;ROW($A258)+1+$F258&amp;":$E$2598"),0)+$F258)-$A258,0)</f>
        <v>2</v>
      </c>
    </row>
    <row r="259" spans="1:7" x14ac:dyDescent="0.25">
      <c r="A259" s="32">
        <v>42374</v>
      </c>
      <c r="B259" s="8">
        <f t="shared" ref="B259:B322" si="22">ROW(A259)-1</f>
        <v>258</v>
      </c>
      <c r="C259" s="29">
        <f t="shared" ca="1" si="20"/>
        <v>0</v>
      </c>
      <c r="D259" s="31">
        <f t="shared" ref="D259:D322" si="23">IF(ABS(WEEKDAY($A259)-4)&lt;=1,1,0)</f>
        <v>1</v>
      </c>
      <c r="E259" s="30">
        <v>1</v>
      </c>
      <c r="F259" s="26">
        <f t="shared" ref="F259:F322" ca="1" si="24">IF($E259=1,MATCH(1,INDIRECT("$E$"&amp;ROW($A259)+1&amp;":$E$2598"),0),0)</f>
        <v>1</v>
      </c>
      <c r="G259" s="27">
        <f t="shared" ca="1" si="21"/>
        <v>2</v>
      </c>
    </row>
    <row r="260" spans="1:7" x14ac:dyDescent="0.25">
      <c r="A260" s="32">
        <v>42375</v>
      </c>
      <c r="B260" s="8">
        <f t="shared" si="22"/>
        <v>259</v>
      </c>
      <c r="C260" s="29">
        <f t="shared" ca="1" si="20"/>
        <v>0</v>
      </c>
      <c r="D260" s="31">
        <f t="shared" si="23"/>
        <v>1</v>
      </c>
      <c r="E260" s="30">
        <v>1</v>
      </c>
      <c r="F260" s="26">
        <f t="shared" ca="1" si="24"/>
        <v>1</v>
      </c>
      <c r="G260" s="27">
        <f t="shared" ca="1" si="21"/>
        <v>2</v>
      </c>
    </row>
    <row r="261" spans="1:7" x14ac:dyDescent="0.25">
      <c r="A261" s="32">
        <v>42376</v>
      </c>
      <c r="B261" s="8">
        <f t="shared" si="22"/>
        <v>260</v>
      </c>
      <c r="C261" s="29">
        <f t="shared" ca="1" si="20"/>
        <v>0</v>
      </c>
      <c r="D261" s="31">
        <f t="shared" si="23"/>
        <v>1</v>
      </c>
      <c r="E261" s="30">
        <v>1</v>
      </c>
      <c r="F261" s="26">
        <f t="shared" ca="1" si="24"/>
        <v>1</v>
      </c>
      <c r="G261" s="27">
        <f t="shared" ca="1" si="21"/>
        <v>4</v>
      </c>
    </row>
    <row r="262" spans="1:7" x14ac:dyDescent="0.25">
      <c r="A262" s="32">
        <v>42377</v>
      </c>
      <c r="B262" s="8">
        <f t="shared" si="22"/>
        <v>261</v>
      </c>
      <c r="C262" s="29">
        <f t="shared" ca="1" si="20"/>
        <v>0</v>
      </c>
      <c r="D262" s="31">
        <f t="shared" si="23"/>
        <v>0</v>
      </c>
      <c r="E262" s="30">
        <v>1</v>
      </c>
      <c r="F262" s="26">
        <f t="shared" ca="1" si="24"/>
        <v>1</v>
      </c>
      <c r="G262" s="27">
        <f t="shared" ca="1" si="21"/>
        <v>4</v>
      </c>
    </row>
    <row r="263" spans="1:7" x14ac:dyDescent="0.25">
      <c r="A263" s="32">
        <v>42380</v>
      </c>
      <c r="B263" s="8">
        <f t="shared" si="22"/>
        <v>262</v>
      </c>
      <c r="C263" s="29">
        <f t="shared" ca="1" si="20"/>
        <v>0</v>
      </c>
      <c r="D263" s="31">
        <f t="shared" si="23"/>
        <v>0</v>
      </c>
      <c r="E263" s="30">
        <v>1</v>
      </c>
      <c r="F263" s="26">
        <f t="shared" ca="1" si="24"/>
        <v>1</v>
      </c>
      <c r="G263" s="27">
        <f t="shared" ca="1" si="21"/>
        <v>2</v>
      </c>
    </row>
    <row r="264" spans="1:7" x14ac:dyDescent="0.25">
      <c r="A264" s="32">
        <v>42381</v>
      </c>
      <c r="B264" s="8">
        <f t="shared" si="22"/>
        <v>263</v>
      </c>
      <c r="C264" s="29">
        <f t="shared" ca="1" si="20"/>
        <v>0</v>
      </c>
      <c r="D264" s="31">
        <f t="shared" si="23"/>
        <v>1</v>
      </c>
      <c r="E264" s="30">
        <v>1</v>
      </c>
      <c r="F264" s="26">
        <f t="shared" ca="1" si="24"/>
        <v>1</v>
      </c>
      <c r="G264" s="27">
        <f t="shared" ca="1" si="21"/>
        <v>2</v>
      </c>
    </row>
    <row r="265" spans="1:7" x14ac:dyDescent="0.25">
      <c r="A265" s="32">
        <v>42382</v>
      </c>
      <c r="B265" s="8">
        <f t="shared" si="22"/>
        <v>264</v>
      </c>
      <c r="C265" s="29">
        <f t="shared" ca="1" si="20"/>
        <v>0</v>
      </c>
      <c r="D265" s="31">
        <f t="shared" si="23"/>
        <v>1</v>
      </c>
      <c r="E265" s="30">
        <v>1</v>
      </c>
      <c r="F265" s="26">
        <f t="shared" ca="1" si="24"/>
        <v>1</v>
      </c>
      <c r="G265" s="27">
        <f t="shared" ca="1" si="21"/>
        <v>2</v>
      </c>
    </row>
    <row r="266" spans="1:7" x14ac:dyDescent="0.25">
      <c r="A266" s="32">
        <v>42383</v>
      </c>
      <c r="B266" s="8">
        <f t="shared" si="22"/>
        <v>265</v>
      </c>
      <c r="C266" s="29">
        <f t="shared" ca="1" si="20"/>
        <v>0</v>
      </c>
      <c r="D266" s="31">
        <f t="shared" si="23"/>
        <v>1</v>
      </c>
      <c r="E266" s="30">
        <v>1</v>
      </c>
      <c r="F266" s="26">
        <f t="shared" ca="1" si="24"/>
        <v>1</v>
      </c>
      <c r="G266" s="27">
        <f t="shared" ca="1" si="21"/>
        <v>4</v>
      </c>
    </row>
    <row r="267" spans="1:7" x14ac:dyDescent="0.25">
      <c r="A267" s="32">
        <v>42384</v>
      </c>
      <c r="B267" s="8">
        <f t="shared" si="22"/>
        <v>266</v>
      </c>
      <c r="C267" s="29">
        <f t="shared" ca="1" si="20"/>
        <v>0</v>
      </c>
      <c r="D267" s="31">
        <f t="shared" si="23"/>
        <v>0</v>
      </c>
      <c r="E267" s="30">
        <v>1</v>
      </c>
      <c r="F267" s="26">
        <f t="shared" ca="1" si="24"/>
        <v>1</v>
      </c>
      <c r="G267" s="27">
        <f t="shared" ca="1" si="21"/>
        <v>4</v>
      </c>
    </row>
    <row r="268" spans="1:7" x14ac:dyDescent="0.25">
      <c r="A268" s="32">
        <v>42387</v>
      </c>
      <c r="B268" s="8">
        <f t="shared" si="22"/>
        <v>267</v>
      </c>
      <c r="C268" s="29">
        <f t="shared" ca="1" si="20"/>
        <v>0</v>
      </c>
      <c r="D268" s="31">
        <f t="shared" si="23"/>
        <v>0</v>
      </c>
      <c r="E268" s="30">
        <v>1</v>
      </c>
      <c r="F268" s="26">
        <f t="shared" ca="1" si="24"/>
        <v>1</v>
      </c>
      <c r="G268" s="27">
        <f t="shared" ca="1" si="21"/>
        <v>2</v>
      </c>
    </row>
    <row r="269" spans="1:7" x14ac:dyDescent="0.25">
      <c r="A269" s="32">
        <v>42388</v>
      </c>
      <c r="B269" s="8">
        <f t="shared" si="22"/>
        <v>268</v>
      </c>
      <c r="C269" s="29">
        <f t="shared" ca="1" si="20"/>
        <v>0</v>
      </c>
      <c r="D269" s="31">
        <f t="shared" si="23"/>
        <v>1</v>
      </c>
      <c r="E269" s="30">
        <v>1</v>
      </c>
      <c r="F269" s="26">
        <f t="shared" ca="1" si="24"/>
        <v>1</v>
      </c>
      <c r="G269" s="27">
        <f t="shared" ca="1" si="21"/>
        <v>2</v>
      </c>
    </row>
    <row r="270" spans="1:7" x14ac:dyDescent="0.25">
      <c r="A270" s="32">
        <v>42389</v>
      </c>
      <c r="B270" s="8">
        <f t="shared" si="22"/>
        <v>269</v>
      </c>
      <c r="C270" s="29">
        <f t="shared" ca="1" si="20"/>
        <v>0</v>
      </c>
      <c r="D270" s="31">
        <f t="shared" si="23"/>
        <v>1</v>
      </c>
      <c r="E270" s="30">
        <v>1</v>
      </c>
      <c r="F270" s="26">
        <f t="shared" ca="1" si="24"/>
        <v>1</v>
      </c>
      <c r="G270" s="27">
        <f t="shared" ca="1" si="21"/>
        <v>2</v>
      </c>
    </row>
    <row r="271" spans="1:7" x14ac:dyDescent="0.25">
      <c r="A271" s="32">
        <v>42390</v>
      </c>
      <c r="B271" s="8">
        <f t="shared" si="22"/>
        <v>270</v>
      </c>
      <c r="C271" s="29">
        <f t="shared" ca="1" si="20"/>
        <v>0</v>
      </c>
      <c r="D271" s="31">
        <f t="shared" si="23"/>
        <v>1</v>
      </c>
      <c r="E271" s="30">
        <v>1</v>
      </c>
      <c r="F271" s="26">
        <f t="shared" ca="1" si="24"/>
        <v>1</v>
      </c>
      <c r="G271" s="27">
        <f t="shared" ca="1" si="21"/>
        <v>4</v>
      </c>
    </row>
    <row r="272" spans="1:7" x14ac:dyDescent="0.25">
      <c r="A272" s="32">
        <v>42391</v>
      </c>
      <c r="B272" s="8">
        <f t="shared" si="22"/>
        <v>271</v>
      </c>
      <c r="C272" s="29">
        <f t="shared" ca="1" si="20"/>
        <v>0</v>
      </c>
      <c r="D272" s="31">
        <f t="shared" si="23"/>
        <v>0</v>
      </c>
      <c r="E272" s="30">
        <v>1</v>
      </c>
      <c r="F272" s="26">
        <f t="shared" ca="1" si="24"/>
        <v>1</v>
      </c>
      <c r="G272" s="27">
        <f t="shared" ca="1" si="21"/>
        <v>4</v>
      </c>
    </row>
    <row r="273" spans="1:7" x14ac:dyDescent="0.25">
      <c r="A273" s="32">
        <v>42394</v>
      </c>
      <c r="B273" s="8">
        <f t="shared" si="22"/>
        <v>272</v>
      </c>
      <c r="C273" s="29">
        <f t="shared" ca="1" si="20"/>
        <v>0</v>
      </c>
      <c r="D273" s="31">
        <f t="shared" si="23"/>
        <v>0</v>
      </c>
      <c r="E273" s="30">
        <v>1</v>
      </c>
      <c r="F273" s="26">
        <f t="shared" ca="1" si="24"/>
        <v>1</v>
      </c>
      <c r="G273" s="27">
        <f t="shared" ca="1" si="21"/>
        <v>2</v>
      </c>
    </row>
    <row r="274" spans="1:7" x14ac:dyDescent="0.25">
      <c r="A274" s="32">
        <v>42395</v>
      </c>
      <c r="B274" s="8">
        <f t="shared" si="22"/>
        <v>273</v>
      </c>
      <c r="C274" s="29">
        <f t="shared" ca="1" si="20"/>
        <v>0</v>
      </c>
      <c r="D274" s="31">
        <f t="shared" si="23"/>
        <v>1</v>
      </c>
      <c r="E274" s="30">
        <v>1</v>
      </c>
      <c r="F274" s="26">
        <f t="shared" ca="1" si="24"/>
        <v>1</v>
      </c>
      <c r="G274" s="27">
        <f t="shared" ca="1" si="21"/>
        <v>2</v>
      </c>
    </row>
    <row r="275" spans="1:7" x14ac:dyDescent="0.25">
      <c r="A275" s="32">
        <v>42396</v>
      </c>
      <c r="B275" s="8">
        <f t="shared" si="22"/>
        <v>274</v>
      </c>
      <c r="C275" s="29">
        <f t="shared" ca="1" si="20"/>
        <v>0</v>
      </c>
      <c r="D275" s="31">
        <f t="shared" si="23"/>
        <v>1</v>
      </c>
      <c r="E275" s="30">
        <v>1</v>
      </c>
      <c r="F275" s="26">
        <f t="shared" ca="1" si="24"/>
        <v>1</v>
      </c>
      <c r="G275" s="27">
        <f t="shared" ca="1" si="21"/>
        <v>2</v>
      </c>
    </row>
    <row r="276" spans="1:7" x14ac:dyDescent="0.25">
      <c r="A276" s="32">
        <v>42397</v>
      </c>
      <c r="B276" s="8">
        <f t="shared" si="22"/>
        <v>275</v>
      </c>
      <c r="C276" s="29">
        <f t="shared" ca="1" si="20"/>
        <v>0</v>
      </c>
      <c r="D276" s="31">
        <f t="shared" si="23"/>
        <v>1</v>
      </c>
      <c r="E276" s="30">
        <v>1</v>
      </c>
      <c r="F276" s="26">
        <f t="shared" ca="1" si="24"/>
        <v>1</v>
      </c>
      <c r="G276" s="27">
        <f t="shared" ca="1" si="21"/>
        <v>4</v>
      </c>
    </row>
    <row r="277" spans="1:7" x14ac:dyDescent="0.25">
      <c r="A277" s="32">
        <v>42398</v>
      </c>
      <c r="B277" s="8">
        <f t="shared" si="22"/>
        <v>276</v>
      </c>
      <c r="C277" s="29">
        <f t="shared" ca="1" si="20"/>
        <v>0</v>
      </c>
      <c r="D277" s="31">
        <f t="shared" si="23"/>
        <v>0</v>
      </c>
      <c r="E277" s="30">
        <v>1</v>
      </c>
      <c r="F277" s="26">
        <f t="shared" ca="1" si="24"/>
        <v>1</v>
      </c>
      <c r="G277" s="27">
        <f t="shared" ca="1" si="21"/>
        <v>4</v>
      </c>
    </row>
    <row r="278" spans="1:7" x14ac:dyDescent="0.25">
      <c r="A278" s="32">
        <v>42401</v>
      </c>
      <c r="B278" s="8">
        <f t="shared" si="22"/>
        <v>277</v>
      </c>
      <c r="C278" s="29">
        <f t="shared" ca="1" si="20"/>
        <v>0</v>
      </c>
      <c r="D278" s="31">
        <f t="shared" si="23"/>
        <v>0</v>
      </c>
      <c r="E278" s="30">
        <v>1</v>
      </c>
      <c r="F278" s="26">
        <f t="shared" ca="1" si="24"/>
        <v>1</v>
      </c>
      <c r="G278" s="27">
        <f t="shared" ca="1" si="21"/>
        <v>2</v>
      </c>
    </row>
    <row r="279" spans="1:7" x14ac:dyDescent="0.25">
      <c r="A279" s="32">
        <v>42402</v>
      </c>
      <c r="B279" s="8">
        <f t="shared" si="22"/>
        <v>278</v>
      </c>
      <c r="C279" s="29">
        <f t="shared" ca="1" si="20"/>
        <v>0</v>
      </c>
      <c r="D279" s="31">
        <f t="shared" si="23"/>
        <v>1</v>
      </c>
      <c r="E279" s="30">
        <v>1</v>
      </c>
      <c r="F279" s="26">
        <f t="shared" ca="1" si="24"/>
        <v>1</v>
      </c>
      <c r="G279" s="27">
        <f t="shared" ca="1" si="21"/>
        <v>2</v>
      </c>
    </row>
    <row r="280" spans="1:7" x14ac:dyDescent="0.25">
      <c r="A280" s="32">
        <v>42403</v>
      </c>
      <c r="B280" s="8">
        <f t="shared" si="22"/>
        <v>279</v>
      </c>
      <c r="C280" s="29">
        <f t="shared" ca="1" si="20"/>
        <v>0</v>
      </c>
      <c r="D280" s="31">
        <f t="shared" si="23"/>
        <v>1</v>
      </c>
      <c r="E280" s="30">
        <v>1</v>
      </c>
      <c r="F280" s="26">
        <f t="shared" ca="1" si="24"/>
        <v>1</v>
      </c>
      <c r="G280" s="27">
        <f t="shared" ca="1" si="21"/>
        <v>2</v>
      </c>
    </row>
    <row r="281" spans="1:7" x14ac:dyDescent="0.25">
      <c r="A281" s="32">
        <v>42404</v>
      </c>
      <c r="B281" s="8">
        <f t="shared" si="22"/>
        <v>280</v>
      </c>
      <c r="C281" s="29">
        <f t="shared" ca="1" si="20"/>
        <v>0</v>
      </c>
      <c r="D281" s="31">
        <f t="shared" si="23"/>
        <v>1</v>
      </c>
      <c r="E281" s="30">
        <v>1</v>
      </c>
      <c r="F281" s="26">
        <f t="shared" ca="1" si="24"/>
        <v>1</v>
      </c>
      <c r="G281" s="27">
        <f t="shared" ca="1" si="21"/>
        <v>4</v>
      </c>
    </row>
    <row r="282" spans="1:7" x14ac:dyDescent="0.25">
      <c r="A282" s="32">
        <v>42405</v>
      </c>
      <c r="B282" s="8">
        <f t="shared" si="22"/>
        <v>281</v>
      </c>
      <c r="C282" s="29">
        <f t="shared" ca="1" si="20"/>
        <v>0</v>
      </c>
      <c r="D282" s="31">
        <f t="shared" si="23"/>
        <v>0</v>
      </c>
      <c r="E282" s="30">
        <v>1</v>
      </c>
      <c r="F282" s="26">
        <f t="shared" ca="1" si="24"/>
        <v>1</v>
      </c>
      <c r="G282" s="27">
        <f t="shared" ca="1" si="21"/>
        <v>4</v>
      </c>
    </row>
    <row r="283" spans="1:7" x14ac:dyDescent="0.25">
      <c r="A283" s="32">
        <v>42408</v>
      </c>
      <c r="B283" s="8">
        <f t="shared" si="22"/>
        <v>282</v>
      </c>
      <c r="C283" s="29">
        <f t="shared" ca="1" si="20"/>
        <v>0</v>
      </c>
      <c r="D283" s="31">
        <f t="shared" si="23"/>
        <v>0</v>
      </c>
      <c r="E283" s="30">
        <v>1</v>
      </c>
      <c r="F283" s="26">
        <f t="shared" ca="1" si="24"/>
        <v>1</v>
      </c>
      <c r="G283" s="27">
        <f t="shared" ca="1" si="21"/>
        <v>2</v>
      </c>
    </row>
    <row r="284" spans="1:7" x14ac:dyDescent="0.25">
      <c r="A284" s="32">
        <v>42409</v>
      </c>
      <c r="B284" s="8">
        <f t="shared" si="22"/>
        <v>283</v>
      </c>
      <c r="C284" s="29">
        <f t="shared" ca="1" si="20"/>
        <v>0</v>
      </c>
      <c r="D284" s="31">
        <f t="shared" si="23"/>
        <v>1</v>
      </c>
      <c r="E284" s="30">
        <v>1</v>
      </c>
      <c r="F284" s="26">
        <f t="shared" ca="1" si="24"/>
        <v>1</v>
      </c>
      <c r="G284" s="27">
        <f t="shared" ca="1" si="21"/>
        <v>2</v>
      </c>
    </row>
    <row r="285" spans="1:7" x14ac:dyDescent="0.25">
      <c r="A285" s="32">
        <v>42410</v>
      </c>
      <c r="B285" s="8">
        <f t="shared" si="22"/>
        <v>284</v>
      </c>
      <c r="C285" s="29">
        <f t="shared" ca="1" si="20"/>
        <v>0</v>
      </c>
      <c r="D285" s="31">
        <f t="shared" si="23"/>
        <v>1</v>
      </c>
      <c r="E285" s="30">
        <v>1</v>
      </c>
      <c r="F285" s="26">
        <f t="shared" ca="1" si="24"/>
        <v>1</v>
      </c>
      <c r="G285" s="27">
        <f t="shared" ca="1" si="21"/>
        <v>2</v>
      </c>
    </row>
    <row r="286" spans="1:7" x14ac:dyDescent="0.25">
      <c r="A286" s="32">
        <v>42411</v>
      </c>
      <c r="B286" s="8">
        <f t="shared" si="22"/>
        <v>285</v>
      </c>
      <c r="C286" s="29">
        <f t="shared" ca="1" si="20"/>
        <v>0</v>
      </c>
      <c r="D286" s="31">
        <f t="shared" si="23"/>
        <v>1</v>
      </c>
      <c r="E286" s="30">
        <v>1</v>
      </c>
      <c r="F286" s="26">
        <f t="shared" ca="1" si="24"/>
        <v>1</v>
      </c>
      <c r="G286" s="27">
        <f t="shared" ca="1" si="21"/>
        <v>4</v>
      </c>
    </row>
    <row r="287" spans="1:7" x14ac:dyDescent="0.25">
      <c r="A287" s="32">
        <v>42412</v>
      </c>
      <c r="B287" s="8">
        <f t="shared" si="22"/>
        <v>286</v>
      </c>
      <c r="C287" s="29">
        <f t="shared" ca="1" si="20"/>
        <v>0</v>
      </c>
      <c r="D287" s="31">
        <f t="shared" si="23"/>
        <v>0</v>
      </c>
      <c r="E287" s="30">
        <v>1</v>
      </c>
      <c r="F287" s="26">
        <f t="shared" ca="1" si="24"/>
        <v>1</v>
      </c>
      <c r="G287" s="27">
        <f t="shared" ca="1" si="21"/>
        <v>4</v>
      </c>
    </row>
    <row r="288" spans="1:7" x14ac:dyDescent="0.25">
      <c r="A288" s="32">
        <v>42415</v>
      </c>
      <c r="B288" s="8">
        <f t="shared" si="22"/>
        <v>287</v>
      </c>
      <c r="C288" s="29">
        <f t="shared" ca="1" si="20"/>
        <v>0</v>
      </c>
      <c r="D288" s="31">
        <f t="shared" si="23"/>
        <v>0</v>
      </c>
      <c r="E288" s="30">
        <v>1</v>
      </c>
      <c r="F288" s="26">
        <f t="shared" ca="1" si="24"/>
        <v>1</v>
      </c>
      <c r="G288" s="27">
        <f t="shared" ca="1" si="21"/>
        <v>2</v>
      </c>
    </row>
    <row r="289" spans="1:7" x14ac:dyDescent="0.25">
      <c r="A289" s="32">
        <v>42416</v>
      </c>
      <c r="B289" s="8">
        <f t="shared" si="22"/>
        <v>288</v>
      </c>
      <c r="C289" s="29">
        <f t="shared" ca="1" si="20"/>
        <v>0</v>
      </c>
      <c r="D289" s="31">
        <f t="shared" si="23"/>
        <v>1</v>
      </c>
      <c r="E289" s="30">
        <v>1</v>
      </c>
      <c r="F289" s="26">
        <f t="shared" ca="1" si="24"/>
        <v>1</v>
      </c>
      <c r="G289" s="27">
        <f t="shared" ca="1" si="21"/>
        <v>2</v>
      </c>
    </row>
    <row r="290" spans="1:7" x14ac:dyDescent="0.25">
      <c r="A290" s="32">
        <v>42417</v>
      </c>
      <c r="B290" s="8">
        <f t="shared" si="22"/>
        <v>289</v>
      </c>
      <c r="C290" s="29">
        <f t="shared" ca="1" si="20"/>
        <v>0</v>
      </c>
      <c r="D290" s="31">
        <f t="shared" si="23"/>
        <v>1</v>
      </c>
      <c r="E290" s="30">
        <v>1</v>
      </c>
      <c r="F290" s="26">
        <f t="shared" ca="1" si="24"/>
        <v>1</v>
      </c>
      <c r="G290" s="27">
        <f t="shared" ca="1" si="21"/>
        <v>2</v>
      </c>
    </row>
    <row r="291" spans="1:7" x14ac:dyDescent="0.25">
      <c r="A291" s="32">
        <v>42418</v>
      </c>
      <c r="B291" s="8">
        <f t="shared" si="22"/>
        <v>290</v>
      </c>
      <c r="C291" s="29">
        <f t="shared" ca="1" si="20"/>
        <v>0</v>
      </c>
      <c r="D291" s="31">
        <f t="shared" si="23"/>
        <v>1</v>
      </c>
      <c r="E291" s="30">
        <v>1</v>
      </c>
      <c r="F291" s="26">
        <f t="shared" ca="1" si="24"/>
        <v>1</v>
      </c>
      <c r="G291" s="27">
        <f t="shared" ca="1" si="21"/>
        <v>4</v>
      </c>
    </row>
    <row r="292" spans="1:7" x14ac:dyDescent="0.25">
      <c r="A292" s="32">
        <v>42419</v>
      </c>
      <c r="B292" s="8">
        <f t="shared" si="22"/>
        <v>291</v>
      </c>
      <c r="C292" s="29">
        <f t="shared" ca="1" si="20"/>
        <v>0</v>
      </c>
      <c r="D292" s="31">
        <f t="shared" si="23"/>
        <v>0</v>
      </c>
      <c r="E292" s="30">
        <v>1</v>
      </c>
      <c r="F292" s="26">
        <f t="shared" ca="1" si="24"/>
        <v>1</v>
      </c>
      <c r="G292" s="27">
        <f t="shared" ca="1" si="21"/>
        <v>4</v>
      </c>
    </row>
    <row r="293" spans="1:7" x14ac:dyDescent="0.25">
      <c r="A293" s="32">
        <v>42422</v>
      </c>
      <c r="B293" s="8">
        <f t="shared" si="22"/>
        <v>292</v>
      </c>
      <c r="C293" s="29">
        <f t="shared" ca="1" si="20"/>
        <v>0</v>
      </c>
      <c r="D293" s="31">
        <f t="shared" si="23"/>
        <v>0</v>
      </c>
      <c r="E293" s="30">
        <v>1</v>
      </c>
      <c r="F293" s="26">
        <f t="shared" ca="1" si="24"/>
        <v>1</v>
      </c>
      <c r="G293" s="27">
        <f t="shared" ca="1" si="21"/>
        <v>2</v>
      </c>
    </row>
    <row r="294" spans="1:7" x14ac:dyDescent="0.25">
      <c r="A294" s="32">
        <v>42423</v>
      </c>
      <c r="B294" s="8">
        <f t="shared" si="22"/>
        <v>293</v>
      </c>
      <c r="C294" s="29">
        <f t="shared" ca="1" si="20"/>
        <v>0</v>
      </c>
      <c r="D294" s="31">
        <f t="shared" si="23"/>
        <v>1</v>
      </c>
      <c r="E294" s="30">
        <v>1</v>
      </c>
      <c r="F294" s="26">
        <f t="shared" ca="1" si="24"/>
        <v>1</v>
      </c>
      <c r="G294" s="27">
        <f t="shared" ca="1" si="21"/>
        <v>2</v>
      </c>
    </row>
    <row r="295" spans="1:7" x14ac:dyDescent="0.25">
      <c r="A295" s="32">
        <v>42424</v>
      </c>
      <c r="B295" s="8">
        <f t="shared" si="22"/>
        <v>294</v>
      </c>
      <c r="C295" s="29">
        <f t="shared" ca="1" si="20"/>
        <v>0</v>
      </c>
      <c r="D295" s="31">
        <f t="shared" si="23"/>
        <v>1</v>
      </c>
      <c r="E295" s="30">
        <v>1</v>
      </c>
      <c r="F295" s="26">
        <f t="shared" ca="1" si="24"/>
        <v>1</v>
      </c>
      <c r="G295" s="27">
        <f t="shared" ca="1" si="21"/>
        <v>2</v>
      </c>
    </row>
    <row r="296" spans="1:7" x14ac:dyDescent="0.25">
      <c r="A296" s="32">
        <v>42425</v>
      </c>
      <c r="B296" s="8">
        <f t="shared" si="22"/>
        <v>295</v>
      </c>
      <c r="C296" s="29">
        <f t="shared" ca="1" si="20"/>
        <v>0</v>
      </c>
      <c r="D296" s="31">
        <f t="shared" si="23"/>
        <v>1</v>
      </c>
      <c r="E296" s="30">
        <v>1</v>
      </c>
      <c r="F296" s="26">
        <f t="shared" ca="1" si="24"/>
        <v>1</v>
      </c>
      <c r="G296" s="27">
        <f t="shared" ca="1" si="21"/>
        <v>4</v>
      </c>
    </row>
    <row r="297" spans="1:7" x14ac:dyDescent="0.25">
      <c r="A297" s="32">
        <v>42426</v>
      </c>
      <c r="B297" s="8">
        <f t="shared" si="22"/>
        <v>296</v>
      </c>
      <c r="C297" s="29">
        <f t="shared" ca="1" si="20"/>
        <v>0</v>
      </c>
      <c r="D297" s="31">
        <f t="shared" si="23"/>
        <v>0</v>
      </c>
      <c r="E297" s="30">
        <v>1</v>
      </c>
      <c r="F297" s="26">
        <f t="shared" ca="1" si="24"/>
        <v>1</v>
      </c>
      <c r="G297" s="27">
        <f t="shared" ca="1" si="21"/>
        <v>4</v>
      </c>
    </row>
    <row r="298" spans="1:7" x14ac:dyDescent="0.25">
      <c r="A298" s="32">
        <v>42429</v>
      </c>
      <c r="B298" s="8">
        <f t="shared" si="22"/>
        <v>297</v>
      </c>
      <c r="C298" s="29">
        <f t="shared" ca="1" si="20"/>
        <v>0</v>
      </c>
      <c r="D298" s="31">
        <f t="shared" si="23"/>
        <v>0</v>
      </c>
      <c r="E298" s="30">
        <v>1</v>
      </c>
      <c r="F298" s="26">
        <f t="shared" ca="1" si="24"/>
        <v>1</v>
      </c>
      <c r="G298" s="27">
        <f t="shared" ca="1" si="21"/>
        <v>2</v>
      </c>
    </row>
    <row r="299" spans="1:7" x14ac:dyDescent="0.25">
      <c r="A299" s="32">
        <v>42430</v>
      </c>
      <c r="B299" s="8">
        <f t="shared" si="22"/>
        <v>298</v>
      </c>
      <c r="C299" s="29">
        <f t="shared" ca="1" si="20"/>
        <v>0</v>
      </c>
      <c r="D299" s="31">
        <f t="shared" si="23"/>
        <v>1</v>
      </c>
      <c r="E299" s="30">
        <v>1</v>
      </c>
      <c r="F299" s="26">
        <f t="shared" ca="1" si="24"/>
        <v>1</v>
      </c>
      <c r="G299" s="27">
        <f t="shared" ca="1" si="21"/>
        <v>2</v>
      </c>
    </row>
    <row r="300" spans="1:7" x14ac:dyDescent="0.25">
      <c r="A300" s="32">
        <v>42431</v>
      </c>
      <c r="B300" s="8">
        <f t="shared" si="22"/>
        <v>299</v>
      </c>
      <c r="C300" s="29">
        <f t="shared" ca="1" si="20"/>
        <v>0</v>
      </c>
      <c r="D300" s="31">
        <f t="shared" si="23"/>
        <v>1</v>
      </c>
      <c r="E300" s="30">
        <v>1</v>
      </c>
      <c r="F300" s="26">
        <f t="shared" ca="1" si="24"/>
        <v>1</v>
      </c>
      <c r="G300" s="27">
        <f t="shared" ca="1" si="21"/>
        <v>2</v>
      </c>
    </row>
    <row r="301" spans="1:7" x14ac:dyDescent="0.25">
      <c r="A301" s="32">
        <v>42432</v>
      </c>
      <c r="B301" s="8">
        <f t="shared" si="22"/>
        <v>300</v>
      </c>
      <c r="C301" s="29">
        <f t="shared" ca="1" si="20"/>
        <v>0</v>
      </c>
      <c r="D301" s="31">
        <f t="shared" si="23"/>
        <v>1</v>
      </c>
      <c r="E301" s="30">
        <v>1</v>
      </c>
      <c r="F301" s="26">
        <f t="shared" ca="1" si="24"/>
        <v>1</v>
      </c>
      <c r="G301" s="27">
        <f t="shared" ca="1" si="21"/>
        <v>4</v>
      </c>
    </row>
    <row r="302" spans="1:7" x14ac:dyDescent="0.25">
      <c r="A302" s="32">
        <v>42433</v>
      </c>
      <c r="B302" s="8">
        <f t="shared" si="22"/>
        <v>301</v>
      </c>
      <c r="C302" s="29">
        <f t="shared" ca="1" si="20"/>
        <v>0</v>
      </c>
      <c r="D302" s="31">
        <f t="shared" si="23"/>
        <v>0</v>
      </c>
      <c r="E302" s="30">
        <v>1</v>
      </c>
      <c r="F302" s="26">
        <f t="shared" ca="1" si="24"/>
        <v>1</v>
      </c>
      <c r="G302" s="27">
        <f t="shared" ca="1" si="21"/>
        <v>4</v>
      </c>
    </row>
    <row r="303" spans="1:7" x14ac:dyDescent="0.25">
      <c r="A303" s="32">
        <v>42436</v>
      </c>
      <c r="B303" s="8">
        <f t="shared" si="22"/>
        <v>302</v>
      </c>
      <c r="C303" s="29">
        <f t="shared" ca="1" si="20"/>
        <v>0</v>
      </c>
      <c r="D303" s="31">
        <f t="shared" si="23"/>
        <v>0</v>
      </c>
      <c r="E303" s="30">
        <v>1</v>
      </c>
      <c r="F303" s="26">
        <f t="shared" ca="1" si="24"/>
        <v>1</v>
      </c>
      <c r="G303" s="27">
        <f t="shared" ca="1" si="21"/>
        <v>2</v>
      </c>
    </row>
    <row r="304" spans="1:7" x14ac:dyDescent="0.25">
      <c r="A304" s="32">
        <v>42437</v>
      </c>
      <c r="B304" s="8">
        <f t="shared" si="22"/>
        <v>303</v>
      </c>
      <c r="C304" s="29">
        <f t="shared" ca="1" si="20"/>
        <v>0</v>
      </c>
      <c r="D304" s="31">
        <f t="shared" si="23"/>
        <v>1</v>
      </c>
      <c r="E304" s="30">
        <v>1</v>
      </c>
      <c r="F304" s="26">
        <f t="shared" ca="1" si="24"/>
        <v>1</v>
      </c>
      <c r="G304" s="27">
        <f t="shared" ca="1" si="21"/>
        <v>2</v>
      </c>
    </row>
    <row r="305" spans="1:7" x14ac:dyDescent="0.25">
      <c r="A305" s="32">
        <v>42438</v>
      </c>
      <c r="B305" s="8">
        <f t="shared" si="22"/>
        <v>304</v>
      </c>
      <c r="C305" s="29">
        <f t="shared" ca="1" si="20"/>
        <v>0</v>
      </c>
      <c r="D305" s="31">
        <f t="shared" si="23"/>
        <v>1</v>
      </c>
      <c r="E305" s="30">
        <v>1</v>
      </c>
      <c r="F305" s="26">
        <f t="shared" ca="1" si="24"/>
        <v>1</v>
      </c>
      <c r="G305" s="27">
        <f t="shared" ca="1" si="21"/>
        <v>2</v>
      </c>
    </row>
    <row r="306" spans="1:7" x14ac:dyDescent="0.25">
      <c r="A306" s="32">
        <v>42439</v>
      </c>
      <c r="B306" s="8">
        <f t="shared" si="22"/>
        <v>305</v>
      </c>
      <c r="C306" s="29">
        <f t="shared" ca="1" si="20"/>
        <v>0</v>
      </c>
      <c r="D306" s="31">
        <f t="shared" si="23"/>
        <v>1</v>
      </c>
      <c r="E306" s="30">
        <v>1</v>
      </c>
      <c r="F306" s="26">
        <f t="shared" ca="1" si="24"/>
        <v>1</v>
      </c>
      <c r="G306" s="27">
        <f t="shared" ca="1" si="21"/>
        <v>4</v>
      </c>
    </row>
    <row r="307" spans="1:7" x14ac:dyDescent="0.25">
      <c r="A307" s="32">
        <v>42440</v>
      </c>
      <c r="B307" s="8">
        <f t="shared" si="22"/>
        <v>306</v>
      </c>
      <c r="C307" s="29">
        <f t="shared" ca="1" si="20"/>
        <v>0</v>
      </c>
      <c r="D307" s="31">
        <f t="shared" si="23"/>
        <v>0</v>
      </c>
      <c r="E307" s="30">
        <v>1</v>
      </c>
      <c r="F307" s="26">
        <f t="shared" ca="1" si="24"/>
        <v>1</v>
      </c>
      <c r="G307" s="27">
        <f t="shared" ca="1" si="21"/>
        <v>4</v>
      </c>
    </row>
    <row r="308" spans="1:7" x14ac:dyDescent="0.25">
      <c r="A308" s="32">
        <v>42443</v>
      </c>
      <c r="B308" s="8">
        <f t="shared" si="22"/>
        <v>307</v>
      </c>
      <c r="C308" s="29">
        <f t="shared" ca="1" si="20"/>
        <v>0</v>
      </c>
      <c r="D308" s="31">
        <f t="shared" si="23"/>
        <v>0</v>
      </c>
      <c r="E308" s="30">
        <v>1</v>
      </c>
      <c r="F308" s="26">
        <f t="shared" ca="1" si="24"/>
        <v>1</v>
      </c>
      <c r="G308" s="27">
        <f t="shared" ca="1" si="21"/>
        <v>2</v>
      </c>
    </row>
    <row r="309" spans="1:7" x14ac:dyDescent="0.25">
      <c r="A309" s="32">
        <v>42444</v>
      </c>
      <c r="B309" s="8">
        <f t="shared" si="22"/>
        <v>308</v>
      </c>
      <c r="C309" s="29">
        <f t="shared" ca="1" si="20"/>
        <v>0</v>
      </c>
      <c r="D309" s="31">
        <f t="shared" si="23"/>
        <v>1</v>
      </c>
      <c r="E309" s="30">
        <v>1</v>
      </c>
      <c r="F309" s="26">
        <f t="shared" ca="1" si="24"/>
        <v>1</v>
      </c>
      <c r="G309" s="27">
        <f t="shared" ca="1" si="21"/>
        <v>2</v>
      </c>
    </row>
    <row r="310" spans="1:7" x14ac:dyDescent="0.25">
      <c r="A310" s="32">
        <v>42445</v>
      </c>
      <c r="B310" s="8">
        <f t="shared" si="22"/>
        <v>309</v>
      </c>
      <c r="C310" s="29">
        <f t="shared" ca="1" si="20"/>
        <v>0</v>
      </c>
      <c r="D310" s="31">
        <f t="shared" si="23"/>
        <v>1</v>
      </c>
      <c r="E310" s="30">
        <v>1</v>
      </c>
      <c r="F310" s="26">
        <f t="shared" ca="1" si="24"/>
        <v>1</v>
      </c>
      <c r="G310" s="27">
        <f t="shared" ca="1" si="21"/>
        <v>2</v>
      </c>
    </row>
    <row r="311" spans="1:7" x14ac:dyDescent="0.25">
      <c r="A311" s="32">
        <v>42446</v>
      </c>
      <c r="B311" s="8">
        <f t="shared" si="22"/>
        <v>310</v>
      </c>
      <c r="C311" s="29">
        <f t="shared" ca="1" si="20"/>
        <v>0</v>
      </c>
      <c r="D311" s="31">
        <f t="shared" si="23"/>
        <v>1</v>
      </c>
      <c r="E311" s="30">
        <v>1</v>
      </c>
      <c r="F311" s="26">
        <f t="shared" ca="1" si="24"/>
        <v>1</v>
      </c>
      <c r="G311" s="27">
        <f t="shared" ca="1" si="21"/>
        <v>4</v>
      </c>
    </row>
    <row r="312" spans="1:7" x14ac:dyDescent="0.25">
      <c r="A312" s="32">
        <v>42447</v>
      </c>
      <c r="B312" s="8">
        <f t="shared" si="22"/>
        <v>311</v>
      </c>
      <c r="C312" s="29">
        <f t="shared" ca="1" si="20"/>
        <v>0</v>
      </c>
      <c r="D312" s="31">
        <f t="shared" si="23"/>
        <v>0</v>
      </c>
      <c r="E312" s="30">
        <v>1</v>
      </c>
      <c r="F312" s="26">
        <f t="shared" ca="1" si="24"/>
        <v>1</v>
      </c>
      <c r="G312" s="27">
        <f t="shared" ca="1" si="21"/>
        <v>4</v>
      </c>
    </row>
    <row r="313" spans="1:7" x14ac:dyDescent="0.25">
      <c r="A313" s="32">
        <v>42450</v>
      </c>
      <c r="B313" s="8">
        <f t="shared" si="22"/>
        <v>312</v>
      </c>
      <c r="C313" s="29">
        <f t="shared" ca="1" si="20"/>
        <v>0</v>
      </c>
      <c r="D313" s="31">
        <f t="shared" si="23"/>
        <v>0</v>
      </c>
      <c r="E313" s="30">
        <v>1</v>
      </c>
      <c r="F313" s="26">
        <f t="shared" ca="1" si="24"/>
        <v>1</v>
      </c>
      <c r="G313" s="27">
        <f t="shared" ca="1" si="21"/>
        <v>2</v>
      </c>
    </row>
    <row r="314" spans="1:7" x14ac:dyDescent="0.25">
      <c r="A314" s="32">
        <v>42451</v>
      </c>
      <c r="B314" s="8">
        <f t="shared" si="22"/>
        <v>313</v>
      </c>
      <c r="C314" s="29">
        <f t="shared" ca="1" si="20"/>
        <v>0</v>
      </c>
      <c r="D314" s="31">
        <f t="shared" si="23"/>
        <v>1</v>
      </c>
      <c r="E314" s="30">
        <v>1</v>
      </c>
      <c r="F314" s="26">
        <f t="shared" ca="1" si="24"/>
        <v>1</v>
      </c>
      <c r="G314" s="27">
        <f t="shared" ca="1" si="21"/>
        <v>2</v>
      </c>
    </row>
    <row r="315" spans="1:7" x14ac:dyDescent="0.25">
      <c r="A315" s="32">
        <v>42452</v>
      </c>
      <c r="B315" s="8">
        <f t="shared" si="22"/>
        <v>314</v>
      </c>
      <c r="C315" s="29">
        <f t="shared" ca="1" si="20"/>
        <v>2</v>
      </c>
      <c r="D315" s="31">
        <f t="shared" si="23"/>
        <v>1</v>
      </c>
      <c r="E315" s="30">
        <v>1</v>
      </c>
      <c r="F315" s="26">
        <f t="shared" ca="1" si="24"/>
        <v>1</v>
      </c>
      <c r="G315" s="27">
        <f t="shared" ca="1" si="21"/>
        <v>6</v>
      </c>
    </row>
    <row r="316" spans="1:7" x14ac:dyDescent="0.25">
      <c r="A316" s="32">
        <v>42453</v>
      </c>
      <c r="B316" s="8">
        <f t="shared" si="22"/>
        <v>315</v>
      </c>
      <c r="C316" s="29">
        <f t="shared" ca="1" si="20"/>
        <v>2</v>
      </c>
      <c r="D316" s="31">
        <f t="shared" si="23"/>
        <v>1</v>
      </c>
      <c r="E316" s="30">
        <v>1</v>
      </c>
      <c r="F316" s="26">
        <f t="shared" ca="1" si="24"/>
        <v>1</v>
      </c>
      <c r="G316" s="27">
        <f t="shared" ca="1" si="21"/>
        <v>6</v>
      </c>
    </row>
    <row r="317" spans="1:7" x14ac:dyDescent="0.25">
      <c r="A317" s="32">
        <v>42458</v>
      </c>
      <c r="B317" s="8">
        <f t="shared" si="22"/>
        <v>316</v>
      </c>
      <c r="C317" s="29">
        <f t="shared" ca="1" si="20"/>
        <v>0</v>
      </c>
      <c r="D317" s="31">
        <f t="shared" si="23"/>
        <v>1</v>
      </c>
      <c r="E317" s="30">
        <v>1</v>
      </c>
      <c r="F317" s="26">
        <f t="shared" ca="1" si="24"/>
        <v>1</v>
      </c>
      <c r="G317" s="27">
        <f t="shared" ca="1" si="21"/>
        <v>2</v>
      </c>
    </row>
    <row r="318" spans="1:7" x14ac:dyDescent="0.25">
      <c r="A318" s="32">
        <v>42459</v>
      </c>
      <c r="B318" s="8">
        <f t="shared" si="22"/>
        <v>317</v>
      </c>
      <c r="C318" s="29">
        <f t="shared" ca="1" si="20"/>
        <v>0</v>
      </c>
      <c r="D318" s="31">
        <f t="shared" si="23"/>
        <v>1</v>
      </c>
      <c r="E318" s="30">
        <v>1</v>
      </c>
      <c r="F318" s="26">
        <f t="shared" ca="1" si="24"/>
        <v>1</v>
      </c>
      <c r="G318" s="27">
        <f t="shared" ca="1" si="21"/>
        <v>2</v>
      </c>
    </row>
    <row r="319" spans="1:7" x14ac:dyDescent="0.25">
      <c r="A319" s="32">
        <v>42460</v>
      </c>
      <c r="B319" s="8">
        <f t="shared" si="22"/>
        <v>318</v>
      </c>
      <c r="C319" s="29">
        <f t="shared" ca="1" si="20"/>
        <v>0</v>
      </c>
      <c r="D319" s="31">
        <f t="shared" si="23"/>
        <v>1</v>
      </c>
      <c r="E319" s="30">
        <v>1</v>
      </c>
      <c r="F319" s="26">
        <f t="shared" ca="1" si="24"/>
        <v>1</v>
      </c>
      <c r="G319" s="27">
        <f t="shared" ca="1" si="21"/>
        <v>4</v>
      </c>
    </row>
    <row r="320" spans="1:7" x14ac:dyDescent="0.25">
      <c r="A320" s="32">
        <v>42461</v>
      </c>
      <c r="B320" s="8">
        <f t="shared" si="22"/>
        <v>319</v>
      </c>
      <c r="C320" s="29">
        <f t="shared" ca="1" si="20"/>
        <v>0</v>
      </c>
      <c r="D320" s="31">
        <f t="shared" si="23"/>
        <v>0</v>
      </c>
      <c r="E320" s="30">
        <v>1</v>
      </c>
      <c r="F320" s="26">
        <f t="shared" ca="1" si="24"/>
        <v>1</v>
      </c>
      <c r="G320" s="27">
        <f t="shared" ca="1" si="21"/>
        <v>4</v>
      </c>
    </row>
    <row r="321" spans="1:7" x14ac:dyDescent="0.25">
      <c r="A321" s="32">
        <v>42464</v>
      </c>
      <c r="B321" s="8">
        <f t="shared" si="22"/>
        <v>320</v>
      </c>
      <c r="C321" s="29">
        <f t="shared" ca="1" si="20"/>
        <v>0</v>
      </c>
      <c r="D321" s="31">
        <f t="shared" si="23"/>
        <v>0</v>
      </c>
      <c r="E321" s="30">
        <v>1</v>
      </c>
      <c r="F321" s="26">
        <f t="shared" ca="1" si="24"/>
        <v>1</v>
      </c>
      <c r="G321" s="27">
        <f t="shared" ca="1" si="21"/>
        <v>2</v>
      </c>
    </row>
    <row r="322" spans="1:7" x14ac:dyDescent="0.25">
      <c r="A322" s="32">
        <v>42465</v>
      </c>
      <c r="B322" s="8">
        <f t="shared" si="22"/>
        <v>321</v>
      </c>
      <c r="C322" s="29">
        <f t="shared" ref="C322:C385" ca="1" si="25">MAX(G322-4,0)</f>
        <v>0</v>
      </c>
      <c r="D322" s="31">
        <f t="shared" si="23"/>
        <v>1</v>
      </c>
      <c r="E322" s="30">
        <v>1</v>
      </c>
      <c r="F322" s="26">
        <f t="shared" ca="1" si="24"/>
        <v>1</v>
      </c>
      <c r="G322" s="27">
        <f t="shared" ref="G322:G385" ca="1" si="26">IF($E322=1,INDIRECT("$A$"&amp;ROW($A322)+MATCH(1,INDIRECT("$E$"&amp;ROW($A322)+1+$F322&amp;":$E$2598"),0)+$F322)-$A322,0)</f>
        <v>2</v>
      </c>
    </row>
    <row r="323" spans="1:7" x14ac:dyDescent="0.25">
      <c r="A323" s="32">
        <v>42466</v>
      </c>
      <c r="B323" s="8">
        <f t="shared" ref="B323:B386" si="27">ROW(A323)-1</f>
        <v>322</v>
      </c>
      <c r="C323" s="29">
        <f t="shared" ca="1" si="25"/>
        <v>0</v>
      </c>
      <c r="D323" s="31">
        <f t="shared" ref="D323:D386" si="28">IF(ABS(WEEKDAY($A323)-4)&lt;=1,1,0)</f>
        <v>1</v>
      </c>
      <c r="E323" s="30">
        <v>1</v>
      </c>
      <c r="F323" s="26">
        <f t="shared" ref="F323:F386" ca="1" si="29">IF($E323=1,MATCH(1,INDIRECT("$E$"&amp;ROW($A323)+1&amp;":$E$2598"),0),0)</f>
        <v>1</v>
      </c>
      <c r="G323" s="27">
        <f t="shared" ca="1" si="26"/>
        <v>2</v>
      </c>
    </row>
    <row r="324" spans="1:7" x14ac:dyDescent="0.25">
      <c r="A324" s="32">
        <v>42467</v>
      </c>
      <c r="B324" s="8">
        <f t="shared" si="27"/>
        <v>323</v>
      </c>
      <c r="C324" s="29">
        <f t="shared" ca="1" si="25"/>
        <v>0</v>
      </c>
      <c r="D324" s="31">
        <f t="shared" si="28"/>
        <v>1</v>
      </c>
      <c r="E324" s="30">
        <v>1</v>
      </c>
      <c r="F324" s="26">
        <f t="shared" ca="1" si="29"/>
        <v>1</v>
      </c>
      <c r="G324" s="27">
        <f t="shared" ca="1" si="26"/>
        <v>4</v>
      </c>
    </row>
    <row r="325" spans="1:7" x14ac:dyDescent="0.25">
      <c r="A325" s="32">
        <v>42468</v>
      </c>
      <c r="B325" s="8">
        <f t="shared" si="27"/>
        <v>324</v>
      </c>
      <c r="C325" s="29">
        <f t="shared" ca="1" si="25"/>
        <v>0</v>
      </c>
      <c r="D325" s="31">
        <f t="shared" si="28"/>
        <v>0</v>
      </c>
      <c r="E325" s="30">
        <v>1</v>
      </c>
      <c r="F325" s="26">
        <f t="shared" ca="1" si="29"/>
        <v>1</v>
      </c>
      <c r="G325" s="27">
        <f t="shared" ca="1" si="26"/>
        <v>4</v>
      </c>
    </row>
    <row r="326" spans="1:7" x14ac:dyDescent="0.25">
      <c r="A326" s="32">
        <v>42471</v>
      </c>
      <c r="B326" s="8">
        <f t="shared" si="27"/>
        <v>325</v>
      </c>
      <c r="C326" s="29">
        <f t="shared" ca="1" si="25"/>
        <v>0</v>
      </c>
      <c r="D326" s="31">
        <f t="shared" si="28"/>
        <v>0</v>
      </c>
      <c r="E326" s="30">
        <v>1</v>
      </c>
      <c r="F326" s="26">
        <f t="shared" ca="1" si="29"/>
        <v>1</v>
      </c>
      <c r="G326" s="27">
        <f t="shared" ca="1" si="26"/>
        <v>2</v>
      </c>
    </row>
    <row r="327" spans="1:7" x14ac:dyDescent="0.25">
      <c r="A327" s="32">
        <v>42472</v>
      </c>
      <c r="B327" s="8">
        <f t="shared" si="27"/>
        <v>326</v>
      </c>
      <c r="C327" s="29">
        <f t="shared" ca="1" si="25"/>
        <v>0</v>
      </c>
      <c r="D327" s="31">
        <f t="shared" si="28"/>
        <v>1</v>
      </c>
      <c r="E327" s="30">
        <v>1</v>
      </c>
      <c r="F327" s="26">
        <f t="shared" ca="1" si="29"/>
        <v>1</v>
      </c>
      <c r="G327" s="27">
        <f t="shared" ca="1" si="26"/>
        <v>2</v>
      </c>
    </row>
    <row r="328" spans="1:7" x14ac:dyDescent="0.25">
      <c r="A328" s="32">
        <v>42473</v>
      </c>
      <c r="B328" s="8">
        <f t="shared" si="27"/>
        <v>327</v>
      </c>
      <c r="C328" s="29">
        <f t="shared" ca="1" si="25"/>
        <v>0</v>
      </c>
      <c r="D328" s="31">
        <f t="shared" si="28"/>
        <v>1</v>
      </c>
      <c r="E328" s="30">
        <v>1</v>
      </c>
      <c r="F328" s="26">
        <f t="shared" ca="1" si="29"/>
        <v>1</v>
      </c>
      <c r="G328" s="27">
        <f t="shared" ca="1" si="26"/>
        <v>2</v>
      </c>
    </row>
    <row r="329" spans="1:7" x14ac:dyDescent="0.25">
      <c r="A329" s="32">
        <v>42474</v>
      </c>
      <c r="B329" s="8">
        <f t="shared" si="27"/>
        <v>328</v>
      </c>
      <c r="C329" s="29">
        <f t="shared" ca="1" si="25"/>
        <v>0</v>
      </c>
      <c r="D329" s="31">
        <f t="shared" si="28"/>
        <v>1</v>
      </c>
      <c r="E329" s="30">
        <v>1</v>
      </c>
      <c r="F329" s="26">
        <f t="shared" ca="1" si="29"/>
        <v>1</v>
      </c>
      <c r="G329" s="27">
        <f t="shared" ca="1" si="26"/>
        <v>4</v>
      </c>
    </row>
    <row r="330" spans="1:7" x14ac:dyDescent="0.25">
      <c r="A330" s="32">
        <v>42475</v>
      </c>
      <c r="B330" s="8">
        <f t="shared" si="27"/>
        <v>329</v>
      </c>
      <c r="C330" s="29">
        <f t="shared" ca="1" si="25"/>
        <v>0</v>
      </c>
      <c r="D330" s="31">
        <f t="shared" si="28"/>
        <v>0</v>
      </c>
      <c r="E330" s="30">
        <v>1</v>
      </c>
      <c r="F330" s="26">
        <f t="shared" ca="1" si="29"/>
        <v>1</v>
      </c>
      <c r="G330" s="27">
        <f t="shared" ca="1" si="26"/>
        <v>4</v>
      </c>
    </row>
    <row r="331" spans="1:7" x14ac:dyDescent="0.25">
      <c r="A331" s="32">
        <v>42478</v>
      </c>
      <c r="B331" s="8">
        <f t="shared" si="27"/>
        <v>330</v>
      </c>
      <c r="C331" s="29">
        <f t="shared" ca="1" si="25"/>
        <v>0</v>
      </c>
      <c r="D331" s="31">
        <f t="shared" si="28"/>
        <v>0</v>
      </c>
      <c r="E331" s="30">
        <v>1</v>
      </c>
      <c r="F331" s="26">
        <f t="shared" ca="1" si="29"/>
        <v>1</v>
      </c>
      <c r="G331" s="27">
        <f t="shared" ca="1" si="26"/>
        <v>2</v>
      </c>
    </row>
    <row r="332" spans="1:7" x14ac:dyDescent="0.25">
      <c r="A332" s="32">
        <v>42479</v>
      </c>
      <c r="B332" s="8">
        <f t="shared" si="27"/>
        <v>331</v>
      </c>
      <c r="C332" s="29">
        <f t="shared" ca="1" si="25"/>
        <v>0</v>
      </c>
      <c r="D332" s="31">
        <f t="shared" si="28"/>
        <v>1</v>
      </c>
      <c r="E332" s="30">
        <v>1</v>
      </c>
      <c r="F332" s="26">
        <f t="shared" ca="1" si="29"/>
        <v>1</v>
      </c>
      <c r="G332" s="27">
        <f t="shared" ca="1" si="26"/>
        <v>2</v>
      </c>
    </row>
    <row r="333" spans="1:7" x14ac:dyDescent="0.25">
      <c r="A333" s="32">
        <v>42480</v>
      </c>
      <c r="B333" s="8">
        <f t="shared" si="27"/>
        <v>332</v>
      </c>
      <c r="C333" s="29">
        <f t="shared" ca="1" si="25"/>
        <v>0</v>
      </c>
      <c r="D333" s="31">
        <f t="shared" si="28"/>
        <v>1</v>
      </c>
      <c r="E333" s="30">
        <v>1</v>
      </c>
      <c r="F333" s="26">
        <f t="shared" ca="1" si="29"/>
        <v>1</v>
      </c>
      <c r="G333" s="27">
        <f t="shared" ca="1" si="26"/>
        <v>2</v>
      </c>
    </row>
    <row r="334" spans="1:7" x14ac:dyDescent="0.25">
      <c r="A334" s="32">
        <v>42481</v>
      </c>
      <c r="B334" s="8">
        <f t="shared" si="27"/>
        <v>333</v>
      </c>
      <c r="C334" s="29">
        <f t="shared" ca="1" si="25"/>
        <v>0</v>
      </c>
      <c r="D334" s="31">
        <f t="shared" si="28"/>
        <v>1</v>
      </c>
      <c r="E334" s="30">
        <v>1</v>
      </c>
      <c r="F334" s="26">
        <f t="shared" ca="1" si="29"/>
        <v>1</v>
      </c>
      <c r="G334" s="27">
        <f t="shared" ca="1" si="26"/>
        <v>4</v>
      </c>
    </row>
    <row r="335" spans="1:7" x14ac:dyDescent="0.25">
      <c r="A335" s="32">
        <v>42482</v>
      </c>
      <c r="B335" s="8">
        <f t="shared" si="27"/>
        <v>334</v>
      </c>
      <c r="C335" s="29">
        <f t="shared" ca="1" si="25"/>
        <v>0</v>
      </c>
      <c r="D335" s="31">
        <f t="shared" si="28"/>
        <v>0</v>
      </c>
      <c r="E335" s="30">
        <v>1</v>
      </c>
      <c r="F335" s="26">
        <f t="shared" ca="1" si="29"/>
        <v>1</v>
      </c>
      <c r="G335" s="27">
        <f t="shared" ca="1" si="26"/>
        <v>4</v>
      </c>
    </row>
    <row r="336" spans="1:7" x14ac:dyDescent="0.25">
      <c r="A336" s="32">
        <v>42485</v>
      </c>
      <c r="B336" s="8">
        <f t="shared" si="27"/>
        <v>335</v>
      </c>
      <c r="C336" s="29">
        <f t="shared" ca="1" si="25"/>
        <v>0</v>
      </c>
      <c r="D336" s="31">
        <f t="shared" si="28"/>
        <v>0</v>
      </c>
      <c r="E336" s="30">
        <v>1</v>
      </c>
      <c r="F336" s="26">
        <f t="shared" ca="1" si="29"/>
        <v>1</v>
      </c>
      <c r="G336" s="27">
        <f t="shared" ca="1" si="26"/>
        <v>2</v>
      </c>
    </row>
    <row r="337" spans="1:7" x14ac:dyDescent="0.25">
      <c r="A337" s="32">
        <v>42486</v>
      </c>
      <c r="B337" s="8">
        <f t="shared" si="27"/>
        <v>336</v>
      </c>
      <c r="C337" s="29">
        <f t="shared" ca="1" si="25"/>
        <v>0</v>
      </c>
      <c r="D337" s="31">
        <f t="shared" si="28"/>
        <v>1</v>
      </c>
      <c r="E337" s="30">
        <v>1</v>
      </c>
      <c r="F337" s="26">
        <f t="shared" ca="1" si="29"/>
        <v>1</v>
      </c>
      <c r="G337" s="27">
        <f t="shared" ca="1" si="26"/>
        <v>2</v>
      </c>
    </row>
    <row r="338" spans="1:7" x14ac:dyDescent="0.25">
      <c r="A338" s="32">
        <v>42487</v>
      </c>
      <c r="B338" s="8">
        <f t="shared" si="27"/>
        <v>337</v>
      </c>
      <c r="C338" s="29">
        <f t="shared" ca="1" si="25"/>
        <v>0</v>
      </c>
      <c r="D338" s="31">
        <f t="shared" si="28"/>
        <v>1</v>
      </c>
      <c r="E338" s="30">
        <v>1</v>
      </c>
      <c r="F338" s="26">
        <f t="shared" ca="1" si="29"/>
        <v>1</v>
      </c>
      <c r="G338" s="27">
        <f t="shared" ca="1" si="26"/>
        <v>2</v>
      </c>
    </row>
    <row r="339" spans="1:7" x14ac:dyDescent="0.25">
      <c r="A339" s="32">
        <v>42488</v>
      </c>
      <c r="B339" s="8">
        <f t="shared" si="27"/>
        <v>338</v>
      </c>
      <c r="C339" s="29">
        <f t="shared" ca="1" si="25"/>
        <v>0</v>
      </c>
      <c r="D339" s="31">
        <f t="shared" si="28"/>
        <v>1</v>
      </c>
      <c r="E339" s="30">
        <v>1</v>
      </c>
      <c r="F339" s="26">
        <f t="shared" ca="1" si="29"/>
        <v>1</v>
      </c>
      <c r="G339" s="27">
        <f t="shared" ca="1" si="26"/>
        <v>4</v>
      </c>
    </row>
    <row r="340" spans="1:7" x14ac:dyDescent="0.25">
      <c r="A340" s="32">
        <v>42489</v>
      </c>
      <c r="B340" s="8">
        <f t="shared" si="27"/>
        <v>339</v>
      </c>
      <c r="C340" s="29">
        <f t="shared" ca="1" si="25"/>
        <v>0</v>
      </c>
      <c r="D340" s="31">
        <f t="shared" si="28"/>
        <v>0</v>
      </c>
      <c r="E340" s="30">
        <v>1</v>
      </c>
      <c r="F340" s="26">
        <f t="shared" ca="1" si="29"/>
        <v>1</v>
      </c>
      <c r="G340" s="27">
        <f t="shared" ca="1" si="26"/>
        <v>4</v>
      </c>
    </row>
    <row r="341" spans="1:7" x14ac:dyDescent="0.25">
      <c r="A341" s="32">
        <v>42492</v>
      </c>
      <c r="B341" s="8">
        <f t="shared" si="27"/>
        <v>340</v>
      </c>
      <c r="C341" s="29">
        <f t="shared" ca="1" si="25"/>
        <v>0</v>
      </c>
      <c r="D341" s="31">
        <f t="shared" si="28"/>
        <v>0</v>
      </c>
      <c r="E341" s="30">
        <v>1</v>
      </c>
      <c r="F341" s="26">
        <f t="shared" ca="1" si="29"/>
        <v>1</v>
      </c>
      <c r="G341" s="27">
        <f t="shared" ca="1" si="26"/>
        <v>2</v>
      </c>
    </row>
    <row r="342" spans="1:7" x14ac:dyDescent="0.25">
      <c r="A342" s="32">
        <v>42493</v>
      </c>
      <c r="B342" s="8">
        <f t="shared" si="27"/>
        <v>341</v>
      </c>
      <c r="C342" s="29">
        <f t="shared" ca="1" si="25"/>
        <v>0</v>
      </c>
      <c r="D342" s="31">
        <f t="shared" si="28"/>
        <v>1</v>
      </c>
      <c r="E342" s="30">
        <v>1</v>
      </c>
      <c r="F342" s="26">
        <f t="shared" ca="1" si="29"/>
        <v>1</v>
      </c>
      <c r="G342" s="27">
        <f t="shared" ca="1" si="26"/>
        <v>2</v>
      </c>
    </row>
    <row r="343" spans="1:7" x14ac:dyDescent="0.25">
      <c r="A343" s="32">
        <v>42494</v>
      </c>
      <c r="B343" s="8">
        <f t="shared" si="27"/>
        <v>342</v>
      </c>
      <c r="C343" s="29">
        <f t="shared" ca="1" si="25"/>
        <v>0</v>
      </c>
      <c r="D343" s="31">
        <f t="shared" si="28"/>
        <v>1</v>
      </c>
      <c r="E343" s="30">
        <v>1</v>
      </c>
      <c r="F343" s="26">
        <f t="shared" ca="1" si="29"/>
        <v>1</v>
      </c>
      <c r="G343" s="27">
        <f t="shared" ca="1" si="26"/>
        <v>2</v>
      </c>
    </row>
    <row r="344" spans="1:7" x14ac:dyDescent="0.25">
      <c r="A344" s="32">
        <v>42495</v>
      </c>
      <c r="B344" s="8">
        <f t="shared" si="27"/>
        <v>343</v>
      </c>
      <c r="C344" s="29">
        <f t="shared" ca="1" si="25"/>
        <v>0</v>
      </c>
      <c r="D344" s="31">
        <f t="shared" si="28"/>
        <v>1</v>
      </c>
      <c r="E344" s="30">
        <v>1</v>
      </c>
      <c r="F344" s="26">
        <f t="shared" ca="1" si="29"/>
        <v>1</v>
      </c>
      <c r="G344" s="27">
        <f t="shared" ca="1" si="26"/>
        <v>4</v>
      </c>
    </row>
    <row r="345" spans="1:7" x14ac:dyDescent="0.25">
      <c r="A345" s="32">
        <v>42496</v>
      </c>
      <c r="B345" s="8">
        <f t="shared" si="27"/>
        <v>344</v>
      </c>
      <c r="C345" s="29">
        <f t="shared" ca="1" si="25"/>
        <v>0</v>
      </c>
      <c r="D345" s="31">
        <f t="shared" si="28"/>
        <v>0</v>
      </c>
      <c r="E345" s="30">
        <v>1</v>
      </c>
      <c r="F345" s="26">
        <f t="shared" ca="1" si="29"/>
        <v>1</v>
      </c>
      <c r="G345" s="27">
        <f t="shared" ca="1" si="26"/>
        <v>4</v>
      </c>
    </row>
    <row r="346" spans="1:7" x14ac:dyDescent="0.25">
      <c r="A346" s="32">
        <v>42499</v>
      </c>
      <c r="B346" s="8">
        <f t="shared" si="27"/>
        <v>345</v>
      </c>
      <c r="C346" s="29">
        <f t="shared" ca="1" si="25"/>
        <v>0</v>
      </c>
      <c r="D346" s="31">
        <f t="shared" si="28"/>
        <v>0</v>
      </c>
      <c r="E346" s="30">
        <v>1</v>
      </c>
      <c r="F346" s="26">
        <f t="shared" ca="1" si="29"/>
        <v>1</v>
      </c>
      <c r="G346" s="27">
        <f t="shared" ca="1" si="26"/>
        <v>2</v>
      </c>
    </row>
    <row r="347" spans="1:7" x14ac:dyDescent="0.25">
      <c r="A347" s="32">
        <v>42500</v>
      </c>
      <c r="B347" s="8">
        <f t="shared" si="27"/>
        <v>346</v>
      </c>
      <c r="C347" s="29">
        <f t="shared" ca="1" si="25"/>
        <v>0</v>
      </c>
      <c r="D347" s="31">
        <f t="shared" si="28"/>
        <v>1</v>
      </c>
      <c r="E347" s="30">
        <v>1</v>
      </c>
      <c r="F347" s="26">
        <f t="shared" ca="1" si="29"/>
        <v>1</v>
      </c>
      <c r="G347" s="27">
        <f t="shared" ca="1" si="26"/>
        <v>2</v>
      </c>
    </row>
    <row r="348" spans="1:7" x14ac:dyDescent="0.25">
      <c r="A348" s="32">
        <v>42501</v>
      </c>
      <c r="B348" s="8">
        <f t="shared" si="27"/>
        <v>347</v>
      </c>
      <c r="C348" s="29">
        <f t="shared" ca="1" si="25"/>
        <v>0</v>
      </c>
      <c r="D348" s="31">
        <f t="shared" si="28"/>
        <v>1</v>
      </c>
      <c r="E348" s="30">
        <v>1</v>
      </c>
      <c r="F348" s="26">
        <f t="shared" ca="1" si="29"/>
        <v>1</v>
      </c>
      <c r="G348" s="27">
        <f t="shared" ca="1" si="26"/>
        <v>2</v>
      </c>
    </row>
    <row r="349" spans="1:7" x14ac:dyDescent="0.25">
      <c r="A349" s="32">
        <v>42502</v>
      </c>
      <c r="B349" s="8">
        <f t="shared" si="27"/>
        <v>348</v>
      </c>
      <c r="C349" s="29">
        <f t="shared" ca="1" si="25"/>
        <v>0</v>
      </c>
      <c r="D349" s="31">
        <f t="shared" si="28"/>
        <v>1</v>
      </c>
      <c r="E349" s="30">
        <v>1</v>
      </c>
      <c r="F349" s="26">
        <f t="shared" ca="1" si="29"/>
        <v>1</v>
      </c>
      <c r="G349" s="27">
        <f t="shared" ca="1" si="26"/>
        <v>4</v>
      </c>
    </row>
    <row r="350" spans="1:7" x14ac:dyDescent="0.25">
      <c r="A350" s="32">
        <v>42503</v>
      </c>
      <c r="B350" s="8">
        <f t="shared" si="27"/>
        <v>349</v>
      </c>
      <c r="C350" s="29">
        <f t="shared" ca="1" si="25"/>
        <v>0</v>
      </c>
      <c r="D350" s="31">
        <f t="shared" si="28"/>
        <v>0</v>
      </c>
      <c r="E350" s="30">
        <v>1</v>
      </c>
      <c r="F350" s="26">
        <f t="shared" ca="1" si="29"/>
        <v>1</v>
      </c>
      <c r="G350" s="27">
        <f t="shared" ca="1" si="26"/>
        <v>4</v>
      </c>
    </row>
    <row r="351" spans="1:7" x14ac:dyDescent="0.25">
      <c r="A351" s="32">
        <v>42506</v>
      </c>
      <c r="B351" s="8">
        <f t="shared" si="27"/>
        <v>350</v>
      </c>
      <c r="C351" s="29">
        <f t="shared" ca="1" si="25"/>
        <v>0</v>
      </c>
      <c r="D351" s="31">
        <f t="shared" si="28"/>
        <v>0</v>
      </c>
      <c r="E351" s="30">
        <v>1</v>
      </c>
      <c r="F351" s="26">
        <f t="shared" ca="1" si="29"/>
        <v>1</v>
      </c>
      <c r="G351" s="27">
        <f t="shared" ca="1" si="26"/>
        <v>2</v>
      </c>
    </row>
    <row r="352" spans="1:7" x14ac:dyDescent="0.25">
      <c r="A352" s="32">
        <v>42507</v>
      </c>
      <c r="B352" s="8">
        <f t="shared" si="27"/>
        <v>351</v>
      </c>
      <c r="C352" s="29">
        <f t="shared" ca="1" si="25"/>
        <v>0</v>
      </c>
      <c r="D352" s="31">
        <f t="shared" si="28"/>
        <v>1</v>
      </c>
      <c r="E352" s="30">
        <v>1</v>
      </c>
      <c r="F352" s="26">
        <f t="shared" ca="1" si="29"/>
        <v>1</v>
      </c>
      <c r="G352" s="27">
        <f t="shared" ca="1" si="26"/>
        <v>2</v>
      </c>
    </row>
    <row r="353" spans="1:7" x14ac:dyDescent="0.25">
      <c r="A353" s="32">
        <v>42508</v>
      </c>
      <c r="B353" s="8">
        <f t="shared" si="27"/>
        <v>352</v>
      </c>
      <c r="C353" s="29">
        <f t="shared" ca="1" si="25"/>
        <v>0</v>
      </c>
      <c r="D353" s="31">
        <f t="shared" si="28"/>
        <v>1</v>
      </c>
      <c r="E353" s="30">
        <v>1</v>
      </c>
      <c r="F353" s="26">
        <f t="shared" ca="1" si="29"/>
        <v>1</v>
      </c>
      <c r="G353" s="27">
        <f t="shared" ca="1" si="26"/>
        <v>2</v>
      </c>
    </row>
    <row r="354" spans="1:7" x14ac:dyDescent="0.25">
      <c r="A354" s="32">
        <v>42509</v>
      </c>
      <c r="B354" s="8">
        <f t="shared" si="27"/>
        <v>353</v>
      </c>
      <c r="C354" s="29">
        <f t="shared" ca="1" si="25"/>
        <v>0</v>
      </c>
      <c r="D354" s="31">
        <f t="shared" si="28"/>
        <v>1</v>
      </c>
      <c r="E354" s="30">
        <v>1</v>
      </c>
      <c r="F354" s="26">
        <f t="shared" ca="1" si="29"/>
        <v>1</v>
      </c>
      <c r="G354" s="27">
        <f t="shared" ca="1" si="26"/>
        <v>4</v>
      </c>
    </row>
    <row r="355" spans="1:7" x14ac:dyDescent="0.25">
      <c r="A355" s="32">
        <v>42510</v>
      </c>
      <c r="B355" s="8">
        <f t="shared" si="27"/>
        <v>354</v>
      </c>
      <c r="C355" s="29">
        <f t="shared" ca="1" si="25"/>
        <v>0</v>
      </c>
      <c r="D355" s="31">
        <f t="shared" si="28"/>
        <v>0</v>
      </c>
      <c r="E355" s="30">
        <v>1</v>
      </c>
      <c r="F355" s="26">
        <f t="shared" ca="1" si="29"/>
        <v>1</v>
      </c>
      <c r="G355" s="27">
        <f t="shared" ca="1" si="26"/>
        <v>4</v>
      </c>
    </row>
    <row r="356" spans="1:7" x14ac:dyDescent="0.25">
      <c r="A356" s="32">
        <v>42513</v>
      </c>
      <c r="B356" s="8">
        <f t="shared" si="27"/>
        <v>355</v>
      </c>
      <c r="C356" s="29">
        <f t="shared" ca="1" si="25"/>
        <v>0</v>
      </c>
      <c r="D356" s="31">
        <f t="shared" si="28"/>
        <v>0</v>
      </c>
      <c r="E356" s="30">
        <v>1</v>
      </c>
      <c r="F356" s="26">
        <f t="shared" ca="1" si="29"/>
        <v>1</v>
      </c>
      <c r="G356" s="27">
        <f t="shared" ca="1" si="26"/>
        <v>2</v>
      </c>
    </row>
    <row r="357" spans="1:7" x14ac:dyDescent="0.25">
      <c r="A357" s="32">
        <v>42514</v>
      </c>
      <c r="B357" s="8">
        <f t="shared" si="27"/>
        <v>356</v>
      </c>
      <c r="C357" s="29">
        <f t="shared" ca="1" si="25"/>
        <v>0</v>
      </c>
      <c r="D357" s="31">
        <f t="shared" si="28"/>
        <v>1</v>
      </c>
      <c r="E357" s="30">
        <v>1</v>
      </c>
      <c r="F357" s="26">
        <f t="shared" ca="1" si="29"/>
        <v>1</v>
      </c>
      <c r="G357" s="27">
        <f t="shared" ca="1" si="26"/>
        <v>2</v>
      </c>
    </row>
    <row r="358" spans="1:7" x14ac:dyDescent="0.25">
      <c r="A358" s="32">
        <v>42515</v>
      </c>
      <c r="B358" s="8">
        <f t="shared" si="27"/>
        <v>357</v>
      </c>
      <c r="C358" s="29">
        <f t="shared" ca="1" si="25"/>
        <v>0</v>
      </c>
      <c r="D358" s="31">
        <f t="shared" si="28"/>
        <v>1</v>
      </c>
      <c r="E358" s="30">
        <v>1</v>
      </c>
      <c r="F358" s="26">
        <f t="shared" ca="1" si="29"/>
        <v>1</v>
      </c>
      <c r="G358" s="27">
        <f t="shared" ca="1" si="26"/>
        <v>2</v>
      </c>
    </row>
    <row r="359" spans="1:7" x14ac:dyDescent="0.25">
      <c r="A359" s="32">
        <v>42516</v>
      </c>
      <c r="B359" s="8">
        <f t="shared" si="27"/>
        <v>358</v>
      </c>
      <c r="C359" s="29">
        <f t="shared" ca="1" si="25"/>
        <v>0</v>
      </c>
      <c r="D359" s="31">
        <f t="shared" si="28"/>
        <v>1</v>
      </c>
      <c r="E359" s="30">
        <v>1</v>
      </c>
      <c r="F359" s="26">
        <f t="shared" ca="1" si="29"/>
        <v>1</v>
      </c>
      <c r="G359" s="27">
        <f t="shared" ca="1" si="26"/>
        <v>4</v>
      </c>
    </row>
    <row r="360" spans="1:7" x14ac:dyDescent="0.25">
      <c r="A360" s="32">
        <v>42517</v>
      </c>
      <c r="B360" s="8">
        <f t="shared" si="27"/>
        <v>359</v>
      </c>
      <c r="C360" s="29">
        <f t="shared" ca="1" si="25"/>
        <v>0</v>
      </c>
      <c r="D360" s="31">
        <f t="shared" si="28"/>
        <v>0</v>
      </c>
      <c r="E360" s="30">
        <v>1</v>
      </c>
      <c r="F360" s="26">
        <f t="shared" ca="1" si="29"/>
        <v>1</v>
      </c>
      <c r="G360" s="27">
        <f t="shared" ca="1" si="26"/>
        <v>4</v>
      </c>
    </row>
    <row r="361" spans="1:7" x14ac:dyDescent="0.25">
      <c r="A361" s="32">
        <v>42520</v>
      </c>
      <c r="B361" s="8">
        <f t="shared" si="27"/>
        <v>360</v>
      </c>
      <c r="C361" s="29">
        <f t="shared" ca="1" si="25"/>
        <v>0</v>
      </c>
      <c r="D361" s="31">
        <f t="shared" si="28"/>
        <v>0</v>
      </c>
      <c r="E361" s="30">
        <v>1</v>
      </c>
      <c r="F361" s="26">
        <f t="shared" ca="1" si="29"/>
        <v>1</v>
      </c>
      <c r="G361" s="27">
        <f t="shared" ca="1" si="26"/>
        <v>2</v>
      </c>
    </row>
    <row r="362" spans="1:7" x14ac:dyDescent="0.25">
      <c r="A362" s="32">
        <v>42521</v>
      </c>
      <c r="B362" s="8">
        <f t="shared" si="27"/>
        <v>361</v>
      </c>
      <c r="C362" s="29">
        <f t="shared" ca="1" si="25"/>
        <v>0</v>
      </c>
      <c r="D362" s="31">
        <f t="shared" si="28"/>
        <v>1</v>
      </c>
      <c r="E362" s="30">
        <v>1</v>
      </c>
      <c r="F362" s="26">
        <f t="shared" ca="1" si="29"/>
        <v>1</v>
      </c>
      <c r="G362" s="27">
        <f t="shared" ca="1" si="26"/>
        <v>2</v>
      </c>
    </row>
    <row r="363" spans="1:7" x14ac:dyDescent="0.25">
      <c r="A363" s="32">
        <v>42522</v>
      </c>
      <c r="B363" s="8">
        <f t="shared" si="27"/>
        <v>362</v>
      </c>
      <c r="C363" s="29">
        <f t="shared" ca="1" si="25"/>
        <v>0</v>
      </c>
      <c r="D363" s="31">
        <f t="shared" si="28"/>
        <v>1</v>
      </c>
      <c r="E363" s="30">
        <v>1</v>
      </c>
      <c r="F363" s="26">
        <f t="shared" ca="1" si="29"/>
        <v>1</v>
      </c>
      <c r="G363" s="27">
        <f t="shared" ca="1" si="26"/>
        <v>2</v>
      </c>
    </row>
    <row r="364" spans="1:7" x14ac:dyDescent="0.25">
      <c r="A364" s="32">
        <v>42523</v>
      </c>
      <c r="B364" s="8">
        <f t="shared" si="27"/>
        <v>363</v>
      </c>
      <c r="C364" s="29">
        <f t="shared" ca="1" si="25"/>
        <v>0</v>
      </c>
      <c r="D364" s="31">
        <f t="shared" si="28"/>
        <v>1</v>
      </c>
      <c r="E364" s="30">
        <v>1</v>
      </c>
      <c r="F364" s="26">
        <f t="shared" ca="1" si="29"/>
        <v>1</v>
      </c>
      <c r="G364" s="27">
        <f t="shared" ca="1" si="26"/>
        <v>4</v>
      </c>
    </row>
    <row r="365" spans="1:7" x14ac:dyDescent="0.25">
      <c r="A365" s="32">
        <v>42524</v>
      </c>
      <c r="B365" s="8">
        <f t="shared" si="27"/>
        <v>364</v>
      </c>
      <c r="C365" s="29">
        <f t="shared" ca="1" si="25"/>
        <v>0</v>
      </c>
      <c r="D365" s="31">
        <f t="shared" si="28"/>
        <v>0</v>
      </c>
      <c r="E365" s="30">
        <v>1</v>
      </c>
      <c r="F365" s="26">
        <f t="shared" ca="1" si="29"/>
        <v>1</v>
      </c>
      <c r="G365" s="27">
        <f t="shared" ca="1" si="26"/>
        <v>4</v>
      </c>
    </row>
    <row r="366" spans="1:7" x14ac:dyDescent="0.25">
      <c r="A366" s="32">
        <v>42527</v>
      </c>
      <c r="B366" s="8">
        <f t="shared" si="27"/>
        <v>365</v>
      </c>
      <c r="C366" s="29">
        <f t="shared" ca="1" si="25"/>
        <v>0</v>
      </c>
      <c r="D366" s="31">
        <f t="shared" si="28"/>
        <v>0</v>
      </c>
      <c r="E366" s="30">
        <v>1</v>
      </c>
      <c r="F366" s="26">
        <f t="shared" ca="1" si="29"/>
        <v>1</v>
      </c>
      <c r="G366" s="27">
        <f t="shared" ca="1" si="26"/>
        <v>2</v>
      </c>
    </row>
    <row r="367" spans="1:7" x14ac:dyDescent="0.25">
      <c r="A367" s="32">
        <v>42528</v>
      </c>
      <c r="B367" s="8">
        <f t="shared" si="27"/>
        <v>366</v>
      </c>
      <c r="C367" s="29">
        <f t="shared" ca="1" si="25"/>
        <v>0</v>
      </c>
      <c r="D367" s="31">
        <f t="shared" si="28"/>
        <v>1</v>
      </c>
      <c r="E367" s="30">
        <v>1</v>
      </c>
      <c r="F367" s="26">
        <f t="shared" ca="1" si="29"/>
        <v>1</v>
      </c>
      <c r="G367" s="27">
        <f t="shared" ca="1" si="26"/>
        <v>2</v>
      </c>
    </row>
    <row r="368" spans="1:7" x14ac:dyDescent="0.25">
      <c r="A368" s="32">
        <v>42529</v>
      </c>
      <c r="B368" s="8">
        <f t="shared" si="27"/>
        <v>367</v>
      </c>
      <c r="C368" s="29">
        <f t="shared" ca="1" si="25"/>
        <v>0</v>
      </c>
      <c r="D368" s="31">
        <f t="shared" si="28"/>
        <v>1</v>
      </c>
      <c r="E368" s="30">
        <v>1</v>
      </c>
      <c r="F368" s="26">
        <f t="shared" ca="1" si="29"/>
        <v>1</v>
      </c>
      <c r="G368" s="27">
        <f t="shared" ca="1" si="26"/>
        <v>2</v>
      </c>
    </row>
    <row r="369" spans="1:7" x14ac:dyDescent="0.25">
      <c r="A369" s="32">
        <v>42530</v>
      </c>
      <c r="B369" s="8">
        <f t="shared" si="27"/>
        <v>368</v>
      </c>
      <c r="C369" s="29">
        <f t="shared" ca="1" si="25"/>
        <v>0</v>
      </c>
      <c r="D369" s="31">
        <f t="shared" si="28"/>
        <v>1</v>
      </c>
      <c r="E369" s="30">
        <v>1</v>
      </c>
      <c r="F369" s="26">
        <f t="shared" ca="1" si="29"/>
        <v>1</v>
      </c>
      <c r="G369" s="27">
        <f t="shared" ca="1" si="26"/>
        <v>4</v>
      </c>
    </row>
    <row r="370" spans="1:7" x14ac:dyDescent="0.25">
      <c r="A370" s="32">
        <v>42531</v>
      </c>
      <c r="B370" s="8">
        <f t="shared" si="27"/>
        <v>369</v>
      </c>
      <c r="C370" s="29">
        <f t="shared" ca="1" si="25"/>
        <v>0</v>
      </c>
      <c r="D370" s="31">
        <f t="shared" si="28"/>
        <v>0</v>
      </c>
      <c r="E370" s="30">
        <v>1</v>
      </c>
      <c r="F370" s="26">
        <f t="shared" ca="1" si="29"/>
        <v>1</v>
      </c>
      <c r="G370" s="27">
        <f t="shared" ca="1" si="26"/>
        <v>4</v>
      </c>
    </row>
    <row r="371" spans="1:7" x14ac:dyDescent="0.25">
      <c r="A371" s="32">
        <v>42534</v>
      </c>
      <c r="B371" s="8">
        <f t="shared" si="27"/>
        <v>370</v>
      </c>
      <c r="C371" s="29">
        <f t="shared" ca="1" si="25"/>
        <v>0</v>
      </c>
      <c r="D371" s="31">
        <f t="shared" si="28"/>
        <v>0</v>
      </c>
      <c r="E371" s="30">
        <v>1</v>
      </c>
      <c r="F371" s="26">
        <f t="shared" ca="1" si="29"/>
        <v>1</v>
      </c>
      <c r="G371" s="27">
        <f t="shared" ca="1" si="26"/>
        <v>2</v>
      </c>
    </row>
    <row r="372" spans="1:7" x14ac:dyDescent="0.25">
      <c r="A372" s="32">
        <v>42535</v>
      </c>
      <c r="B372" s="8">
        <f t="shared" si="27"/>
        <v>371</v>
      </c>
      <c r="C372" s="29">
        <f t="shared" ca="1" si="25"/>
        <v>0</v>
      </c>
      <c r="D372" s="31">
        <f t="shared" si="28"/>
        <v>1</v>
      </c>
      <c r="E372" s="30">
        <v>1</v>
      </c>
      <c r="F372" s="26">
        <f t="shared" ca="1" si="29"/>
        <v>1</v>
      </c>
      <c r="G372" s="27">
        <f t="shared" ca="1" si="26"/>
        <v>2</v>
      </c>
    </row>
    <row r="373" spans="1:7" x14ac:dyDescent="0.25">
      <c r="A373" s="32">
        <v>42536</v>
      </c>
      <c r="B373" s="8">
        <f t="shared" si="27"/>
        <v>372</v>
      </c>
      <c r="C373" s="29">
        <f t="shared" ca="1" si="25"/>
        <v>0</v>
      </c>
      <c r="D373" s="31">
        <f t="shared" si="28"/>
        <v>1</v>
      </c>
      <c r="E373" s="30">
        <v>1</v>
      </c>
      <c r="F373" s="26">
        <f t="shared" ca="1" si="29"/>
        <v>1</v>
      </c>
      <c r="G373" s="27">
        <f t="shared" ca="1" si="26"/>
        <v>2</v>
      </c>
    </row>
    <row r="374" spans="1:7" x14ac:dyDescent="0.25">
      <c r="A374" s="32">
        <v>42537</v>
      </c>
      <c r="B374" s="8">
        <f t="shared" si="27"/>
        <v>373</v>
      </c>
      <c r="C374" s="29">
        <f t="shared" ca="1" si="25"/>
        <v>0</v>
      </c>
      <c r="D374" s="31">
        <f t="shared" si="28"/>
        <v>1</v>
      </c>
      <c r="E374" s="30">
        <v>1</v>
      </c>
      <c r="F374" s="26">
        <f t="shared" ca="1" si="29"/>
        <v>1</v>
      </c>
      <c r="G374" s="27">
        <f t="shared" ca="1" si="26"/>
        <v>4</v>
      </c>
    </row>
    <row r="375" spans="1:7" x14ac:dyDescent="0.25">
      <c r="A375" s="32">
        <v>42538</v>
      </c>
      <c r="B375" s="8">
        <f t="shared" si="27"/>
        <v>374</v>
      </c>
      <c r="C375" s="29">
        <f t="shared" ca="1" si="25"/>
        <v>0</v>
      </c>
      <c r="D375" s="31">
        <f t="shared" si="28"/>
        <v>0</v>
      </c>
      <c r="E375" s="30">
        <v>1</v>
      </c>
      <c r="F375" s="26">
        <f t="shared" ca="1" si="29"/>
        <v>1</v>
      </c>
      <c r="G375" s="27">
        <f t="shared" ca="1" si="26"/>
        <v>4</v>
      </c>
    </row>
    <row r="376" spans="1:7" x14ac:dyDescent="0.25">
      <c r="A376" s="32">
        <v>42541</v>
      </c>
      <c r="B376" s="8">
        <f t="shared" si="27"/>
        <v>375</v>
      </c>
      <c r="C376" s="29">
        <f t="shared" ca="1" si="25"/>
        <v>0</v>
      </c>
      <c r="D376" s="31">
        <f t="shared" si="28"/>
        <v>0</v>
      </c>
      <c r="E376" s="30">
        <v>1</v>
      </c>
      <c r="F376" s="26">
        <f t="shared" ca="1" si="29"/>
        <v>1</v>
      </c>
      <c r="G376" s="27">
        <f t="shared" ca="1" si="26"/>
        <v>2</v>
      </c>
    </row>
    <row r="377" spans="1:7" x14ac:dyDescent="0.25">
      <c r="A377" s="32">
        <v>42542</v>
      </c>
      <c r="B377" s="8">
        <f t="shared" si="27"/>
        <v>376</v>
      </c>
      <c r="C377" s="29">
        <f t="shared" ca="1" si="25"/>
        <v>0</v>
      </c>
      <c r="D377" s="31">
        <f t="shared" si="28"/>
        <v>1</v>
      </c>
      <c r="E377" s="30">
        <v>1</v>
      </c>
      <c r="F377" s="26">
        <f t="shared" ca="1" si="29"/>
        <v>1</v>
      </c>
      <c r="G377" s="27">
        <f t="shared" ca="1" si="26"/>
        <v>2</v>
      </c>
    </row>
    <row r="378" spans="1:7" x14ac:dyDescent="0.25">
      <c r="A378" s="32">
        <v>42543</v>
      </c>
      <c r="B378" s="8">
        <f t="shared" si="27"/>
        <v>377</v>
      </c>
      <c r="C378" s="29">
        <f t="shared" ca="1" si="25"/>
        <v>0</v>
      </c>
      <c r="D378" s="31">
        <f t="shared" si="28"/>
        <v>1</v>
      </c>
      <c r="E378" s="30">
        <v>1</v>
      </c>
      <c r="F378" s="26">
        <f t="shared" ca="1" si="29"/>
        <v>1</v>
      </c>
      <c r="G378" s="27">
        <f t="shared" ca="1" si="26"/>
        <v>2</v>
      </c>
    </row>
    <row r="379" spans="1:7" x14ac:dyDescent="0.25">
      <c r="A379" s="32">
        <v>42544</v>
      </c>
      <c r="B379" s="8">
        <f t="shared" si="27"/>
        <v>378</v>
      </c>
      <c r="C379" s="29">
        <f t="shared" ca="1" si="25"/>
        <v>0</v>
      </c>
      <c r="D379" s="31">
        <f t="shared" si="28"/>
        <v>1</v>
      </c>
      <c r="E379" s="30">
        <v>1</v>
      </c>
      <c r="F379" s="26">
        <f t="shared" ca="1" si="29"/>
        <v>1</v>
      </c>
      <c r="G379" s="27">
        <f t="shared" ca="1" si="26"/>
        <v>4</v>
      </c>
    </row>
    <row r="380" spans="1:7" x14ac:dyDescent="0.25">
      <c r="A380" s="32">
        <v>42545</v>
      </c>
      <c r="B380" s="8">
        <f t="shared" si="27"/>
        <v>379</v>
      </c>
      <c r="C380" s="29">
        <f t="shared" ca="1" si="25"/>
        <v>0</v>
      </c>
      <c r="D380" s="31">
        <f t="shared" si="28"/>
        <v>0</v>
      </c>
      <c r="E380" s="30">
        <v>1</v>
      </c>
      <c r="F380" s="26">
        <f t="shared" ca="1" si="29"/>
        <v>1</v>
      </c>
      <c r="G380" s="27">
        <f t="shared" ca="1" si="26"/>
        <v>4</v>
      </c>
    </row>
    <row r="381" spans="1:7" x14ac:dyDescent="0.25">
      <c r="A381" s="32">
        <v>42548</v>
      </c>
      <c r="B381" s="8">
        <f t="shared" si="27"/>
        <v>380</v>
      </c>
      <c r="C381" s="29">
        <f t="shared" ca="1" si="25"/>
        <v>0</v>
      </c>
      <c r="D381" s="31">
        <f t="shared" si="28"/>
        <v>0</v>
      </c>
      <c r="E381" s="30">
        <v>1</v>
      </c>
      <c r="F381" s="26">
        <f t="shared" ca="1" si="29"/>
        <v>1</v>
      </c>
      <c r="G381" s="27">
        <f t="shared" ca="1" si="26"/>
        <v>2</v>
      </c>
    </row>
    <row r="382" spans="1:7" x14ac:dyDescent="0.25">
      <c r="A382" s="32">
        <v>42549</v>
      </c>
      <c r="B382" s="8">
        <f t="shared" si="27"/>
        <v>381</v>
      </c>
      <c r="C382" s="29">
        <f t="shared" ca="1" si="25"/>
        <v>0</v>
      </c>
      <c r="D382" s="31">
        <f t="shared" si="28"/>
        <v>1</v>
      </c>
      <c r="E382" s="30">
        <v>1</v>
      </c>
      <c r="F382" s="26">
        <f t="shared" ca="1" si="29"/>
        <v>1</v>
      </c>
      <c r="G382" s="27">
        <f t="shared" ca="1" si="26"/>
        <v>2</v>
      </c>
    </row>
    <row r="383" spans="1:7" x14ac:dyDescent="0.25">
      <c r="A383" s="32">
        <v>42550</v>
      </c>
      <c r="B383" s="8">
        <f t="shared" si="27"/>
        <v>382</v>
      </c>
      <c r="C383" s="29">
        <f t="shared" ca="1" si="25"/>
        <v>0</v>
      </c>
      <c r="D383" s="31">
        <f t="shared" si="28"/>
        <v>1</v>
      </c>
      <c r="E383" s="30">
        <v>1</v>
      </c>
      <c r="F383" s="26">
        <f t="shared" ca="1" si="29"/>
        <v>1</v>
      </c>
      <c r="G383" s="27">
        <f t="shared" ca="1" si="26"/>
        <v>2</v>
      </c>
    </row>
    <row r="384" spans="1:7" x14ac:dyDescent="0.25">
      <c r="A384" s="32">
        <v>42551</v>
      </c>
      <c r="B384" s="8">
        <f t="shared" si="27"/>
        <v>383</v>
      </c>
      <c r="C384" s="29">
        <f t="shared" ca="1" si="25"/>
        <v>0</v>
      </c>
      <c r="D384" s="31">
        <f t="shared" si="28"/>
        <v>1</v>
      </c>
      <c r="E384" s="30">
        <v>1</v>
      </c>
      <c r="F384" s="26">
        <f t="shared" ca="1" si="29"/>
        <v>1</v>
      </c>
      <c r="G384" s="27">
        <f t="shared" ca="1" si="26"/>
        <v>4</v>
      </c>
    </row>
    <row r="385" spans="1:7" x14ac:dyDescent="0.25">
      <c r="A385" s="32">
        <v>42552</v>
      </c>
      <c r="B385" s="8">
        <f t="shared" si="27"/>
        <v>384</v>
      </c>
      <c r="C385" s="29">
        <f t="shared" ca="1" si="25"/>
        <v>0</v>
      </c>
      <c r="D385" s="31">
        <f t="shared" si="28"/>
        <v>0</v>
      </c>
      <c r="E385" s="30">
        <v>1</v>
      </c>
      <c r="F385" s="26">
        <f t="shared" ca="1" si="29"/>
        <v>1</v>
      </c>
      <c r="G385" s="27">
        <f t="shared" ca="1" si="26"/>
        <v>4</v>
      </c>
    </row>
    <row r="386" spans="1:7" x14ac:dyDescent="0.25">
      <c r="A386" s="32">
        <v>42555</v>
      </c>
      <c r="B386" s="8">
        <f t="shared" si="27"/>
        <v>385</v>
      </c>
      <c r="C386" s="29">
        <f t="shared" ref="C386:C449" ca="1" si="30">MAX(G386-4,0)</f>
        <v>0</v>
      </c>
      <c r="D386" s="31">
        <f t="shared" si="28"/>
        <v>0</v>
      </c>
      <c r="E386" s="30">
        <v>1</v>
      </c>
      <c r="F386" s="26">
        <f t="shared" ca="1" si="29"/>
        <v>1</v>
      </c>
      <c r="G386" s="27">
        <f t="shared" ref="G386:G449" ca="1" si="31">IF($E386=1,INDIRECT("$A$"&amp;ROW($A386)+MATCH(1,INDIRECT("$E$"&amp;ROW($A386)+1+$F386&amp;":$E$2598"),0)+$F386)-$A386,0)</f>
        <v>2</v>
      </c>
    </row>
    <row r="387" spans="1:7" x14ac:dyDescent="0.25">
      <c r="A387" s="32">
        <v>42556</v>
      </c>
      <c r="B387" s="8">
        <f t="shared" ref="B387:B450" si="32">ROW(A387)-1</f>
        <v>386</v>
      </c>
      <c r="C387" s="29">
        <f t="shared" ca="1" si="30"/>
        <v>0</v>
      </c>
      <c r="D387" s="31">
        <f t="shared" ref="D387:D450" si="33">IF(ABS(WEEKDAY($A387)-4)&lt;=1,1,0)</f>
        <v>1</v>
      </c>
      <c r="E387" s="30">
        <v>1</v>
      </c>
      <c r="F387" s="26">
        <f t="shared" ref="F387:F450" ca="1" si="34">IF($E387=1,MATCH(1,INDIRECT("$E$"&amp;ROW($A387)+1&amp;":$E$2598"),0),0)</f>
        <v>1</v>
      </c>
      <c r="G387" s="27">
        <f t="shared" ca="1" si="31"/>
        <v>2</v>
      </c>
    </row>
    <row r="388" spans="1:7" x14ac:dyDescent="0.25">
      <c r="A388" s="32">
        <v>42557</v>
      </c>
      <c r="B388" s="8">
        <f t="shared" si="32"/>
        <v>387</v>
      </c>
      <c r="C388" s="29">
        <f t="shared" ca="1" si="30"/>
        <v>0</v>
      </c>
      <c r="D388" s="31">
        <f t="shared" si="33"/>
        <v>1</v>
      </c>
      <c r="E388" s="30">
        <v>1</v>
      </c>
      <c r="F388" s="26">
        <f t="shared" ca="1" si="34"/>
        <v>1</v>
      </c>
      <c r="G388" s="27">
        <f t="shared" ca="1" si="31"/>
        <v>2</v>
      </c>
    </row>
    <row r="389" spans="1:7" x14ac:dyDescent="0.25">
      <c r="A389" s="32">
        <v>42558</v>
      </c>
      <c r="B389" s="8">
        <f t="shared" si="32"/>
        <v>388</v>
      </c>
      <c r="C389" s="29">
        <f t="shared" ca="1" si="30"/>
        <v>0</v>
      </c>
      <c r="D389" s="31">
        <f t="shared" si="33"/>
        <v>1</v>
      </c>
      <c r="E389" s="30">
        <v>1</v>
      </c>
      <c r="F389" s="26">
        <f t="shared" ca="1" si="34"/>
        <v>1</v>
      </c>
      <c r="G389" s="27">
        <f t="shared" ca="1" si="31"/>
        <v>4</v>
      </c>
    </row>
    <row r="390" spans="1:7" x14ac:dyDescent="0.25">
      <c r="A390" s="32">
        <v>42559</v>
      </c>
      <c r="B390" s="8">
        <f t="shared" si="32"/>
        <v>389</v>
      </c>
      <c r="C390" s="29">
        <f t="shared" ca="1" si="30"/>
        <v>0</v>
      </c>
      <c r="D390" s="31">
        <f t="shared" si="33"/>
        <v>0</v>
      </c>
      <c r="E390" s="30">
        <v>1</v>
      </c>
      <c r="F390" s="26">
        <f t="shared" ca="1" si="34"/>
        <v>1</v>
      </c>
      <c r="G390" s="27">
        <f t="shared" ca="1" si="31"/>
        <v>4</v>
      </c>
    </row>
    <row r="391" spans="1:7" x14ac:dyDescent="0.25">
      <c r="A391" s="32">
        <v>42562</v>
      </c>
      <c r="B391" s="8">
        <f t="shared" si="32"/>
        <v>390</v>
      </c>
      <c r="C391" s="29">
        <f t="shared" ca="1" si="30"/>
        <v>0</v>
      </c>
      <c r="D391" s="31">
        <f t="shared" si="33"/>
        <v>0</v>
      </c>
      <c r="E391" s="30">
        <v>1</v>
      </c>
      <c r="F391" s="26">
        <f t="shared" ca="1" si="34"/>
        <v>1</v>
      </c>
      <c r="G391" s="27">
        <f t="shared" ca="1" si="31"/>
        <v>2</v>
      </c>
    </row>
    <row r="392" spans="1:7" x14ac:dyDescent="0.25">
      <c r="A392" s="32">
        <v>42563</v>
      </c>
      <c r="B392" s="8">
        <f t="shared" si="32"/>
        <v>391</v>
      </c>
      <c r="C392" s="29">
        <f t="shared" ca="1" si="30"/>
        <v>0</v>
      </c>
      <c r="D392" s="31">
        <f t="shared" si="33"/>
        <v>1</v>
      </c>
      <c r="E392" s="30">
        <v>1</v>
      </c>
      <c r="F392" s="26">
        <f t="shared" ca="1" si="34"/>
        <v>1</v>
      </c>
      <c r="G392" s="27">
        <f t="shared" ca="1" si="31"/>
        <v>2</v>
      </c>
    </row>
    <row r="393" spans="1:7" x14ac:dyDescent="0.25">
      <c r="A393" s="32">
        <v>42564</v>
      </c>
      <c r="B393" s="8">
        <f t="shared" si="32"/>
        <v>392</v>
      </c>
      <c r="C393" s="29">
        <f t="shared" ca="1" si="30"/>
        <v>0</v>
      </c>
      <c r="D393" s="31">
        <f t="shared" si="33"/>
        <v>1</v>
      </c>
      <c r="E393" s="30">
        <v>1</v>
      </c>
      <c r="F393" s="26">
        <f t="shared" ca="1" si="34"/>
        <v>1</v>
      </c>
      <c r="G393" s="27">
        <f t="shared" ca="1" si="31"/>
        <v>2</v>
      </c>
    </row>
    <row r="394" spans="1:7" x14ac:dyDescent="0.25">
      <c r="A394" s="32">
        <v>42565</v>
      </c>
      <c r="B394" s="8">
        <f t="shared" si="32"/>
        <v>393</v>
      </c>
      <c r="C394" s="29">
        <f t="shared" ca="1" si="30"/>
        <v>0</v>
      </c>
      <c r="D394" s="31">
        <f t="shared" si="33"/>
        <v>1</v>
      </c>
      <c r="E394" s="30">
        <v>1</v>
      </c>
      <c r="F394" s="26">
        <f t="shared" ca="1" si="34"/>
        <v>1</v>
      </c>
      <c r="G394" s="27">
        <f t="shared" ca="1" si="31"/>
        <v>4</v>
      </c>
    </row>
    <row r="395" spans="1:7" x14ac:dyDescent="0.25">
      <c r="A395" s="32">
        <v>42566</v>
      </c>
      <c r="B395" s="8">
        <f t="shared" si="32"/>
        <v>394</v>
      </c>
      <c r="C395" s="29">
        <f t="shared" ca="1" si="30"/>
        <v>0</v>
      </c>
      <c r="D395" s="31">
        <f t="shared" si="33"/>
        <v>0</v>
      </c>
      <c r="E395" s="30">
        <v>1</v>
      </c>
      <c r="F395" s="26">
        <f t="shared" ca="1" si="34"/>
        <v>1</v>
      </c>
      <c r="G395" s="27">
        <f t="shared" ca="1" si="31"/>
        <v>4</v>
      </c>
    </row>
    <row r="396" spans="1:7" x14ac:dyDescent="0.25">
      <c r="A396" s="32">
        <v>42569</v>
      </c>
      <c r="B396" s="8">
        <f t="shared" si="32"/>
        <v>395</v>
      </c>
      <c r="C396" s="29">
        <f t="shared" ca="1" si="30"/>
        <v>0</v>
      </c>
      <c r="D396" s="31">
        <f t="shared" si="33"/>
        <v>0</v>
      </c>
      <c r="E396" s="30">
        <v>1</v>
      </c>
      <c r="F396" s="26">
        <f t="shared" ca="1" si="34"/>
        <v>1</v>
      </c>
      <c r="G396" s="27">
        <f t="shared" ca="1" si="31"/>
        <v>2</v>
      </c>
    </row>
    <row r="397" spans="1:7" x14ac:dyDescent="0.25">
      <c r="A397" s="32">
        <v>42570</v>
      </c>
      <c r="B397" s="8">
        <f t="shared" si="32"/>
        <v>396</v>
      </c>
      <c r="C397" s="29">
        <f t="shared" ca="1" si="30"/>
        <v>0</v>
      </c>
      <c r="D397" s="31">
        <f t="shared" si="33"/>
        <v>1</v>
      </c>
      <c r="E397" s="30">
        <v>1</v>
      </c>
      <c r="F397" s="26">
        <f t="shared" ca="1" si="34"/>
        <v>1</v>
      </c>
      <c r="G397" s="27">
        <f t="shared" ca="1" si="31"/>
        <v>2</v>
      </c>
    </row>
    <row r="398" spans="1:7" x14ac:dyDescent="0.25">
      <c r="A398" s="32">
        <v>42571</v>
      </c>
      <c r="B398" s="8">
        <f t="shared" si="32"/>
        <v>397</v>
      </c>
      <c r="C398" s="29">
        <f t="shared" ca="1" si="30"/>
        <v>0</v>
      </c>
      <c r="D398" s="31">
        <f t="shared" si="33"/>
        <v>1</v>
      </c>
      <c r="E398" s="30">
        <v>1</v>
      </c>
      <c r="F398" s="26">
        <f t="shared" ca="1" si="34"/>
        <v>1</v>
      </c>
      <c r="G398" s="27">
        <f t="shared" ca="1" si="31"/>
        <v>2</v>
      </c>
    </row>
    <row r="399" spans="1:7" x14ac:dyDescent="0.25">
      <c r="A399" s="32">
        <v>42572</v>
      </c>
      <c r="B399" s="8">
        <f t="shared" si="32"/>
        <v>398</v>
      </c>
      <c r="C399" s="29">
        <f t="shared" ca="1" si="30"/>
        <v>0</v>
      </c>
      <c r="D399" s="31">
        <f t="shared" si="33"/>
        <v>1</v>
      </c>
      <c r="E399" s="30">
        <v>1</v>
      </c>
      <c r="F399" s="26">
        <f t="shared" ca="1" si="34"/>
        <v>1</v>
      </c>
      <c r="G399" s="27">
        <f t="shared" ca="1" si="31"/>
        <v>4</v>
      </c>
    </row>
    <row r="400" spans="1:7" x14ac:dyDescent="0.25">
      <c r="A400" s="32">
        <v>42573</v>
      </c>
      <c r="B400" s="8">
        <f t="shared" si="32"/>
        <v>399</v>
      </c>
      <c r="C400" s="29">
        <f t="shared" ca="1" si="30"/>
        <v>0</v>
      </c>
      <c r="D400" s="31">
        <f t="shared" si="33"/>
        <v>0</v>
      </c>
      <c r="E400" s="30">
        <v>1</v>
      </c>
      <c r="F400" s="26">
        <f t="shared" ca="1" si="34"/>
        <v>1</v>
      </c>
      <c r="G400" s="27">
        <f t="shared" ca="1" si="31"/>
        <v>4</v>
      </c>
    </row>
    <row r="401" spans="1:7" x14ac:dyDescent="0.25">
      <c r="A401" s="32">
        <v>42576</v>
      </c>
      <c r="B401" s="8">
        <f t="shared" si="32"/>
        <v>400</v>
      </c>
      <c r="C401" s="29">
        <f t="shared" ca="1" si="30"/>
        <v>0</v>
      </c>
      <c r="D401" s="31">
        <f t="shared" si="33"/>
        <v>0</v>
      </c>
      <c r="E401" s="30">
        <v>1</v>
      </c>
      <c r="F401" s="26">
        <f t="shared" ca="1" si="34"/>
        <v>1</v>
      </c>
      <c r="G401" s="27">
        <f t="shared" ca="1" si="31"/>
        <v>2</v>
      </c>
    </row>
    <row r="402" spans="1:7" x14ac:dyDescent="0.25">
      <c r="A402" s="32">
        <v>42577</v>
      </c>
      <c r="B402" s="8">
        <f t="shared" si="32"/>
        <v>401</v>
      </c>
      <c r="C402" s="29">
        <f t="shared" ca="1" si="30"/>
        <v>0</v>
      </c>
      <c r="D402" s="31">
        <f t="shared" si="33"/>
        <v>1</v>
      </c>
      <c r="E402" s="30">
        <v>1</v>
      </c>
      <c r="F402" s="26">
        <f t="shared" ca="1" si="34"/>
        <v>1</v>
      </c>
      <c r="G402" s="27">
        <f t="shared" ca="1" si="31"/>
        <v>2</v>
      </c>
    </row>
    <row r="403" spans="1:7" x14ac:dyDescent="0.25">
      <c r="A403" s="32">
        <v>42578</v>
      </c>
      <c r="B403" s="8">
        <f t="shared" si="32"/>
        <v>402</v>
      </c>
      <c r="C403" s="29">
        <f t="shared" ca="1" si="30"/>
        <v>0</v>
      </c>
      <c r="D403" s="31">
        <f t="shared" si="33"/>
        <v>1</v>
      </c>
      <c r="E403" s="30">
        <v>1</v>
      </c>
      <c r="F403" s="26">
        <f t="shared" ca="1" si="34"/>
        <v>1</v>
      </c>
      <c r="G403" s="27">
        <f t="shared" ca="1" si="31"/>
        <v>2</v>
      </c>
    </row>
    <row r="404" spans="1:7" x14ac:dyDescent="0.25">
      <c r="A404" s="32">
        <v>42579</v>
      </c>
      <c r="B404" s="8">
        <f t="shared" si="32"/>
        <v>403</v>
      </c>
      <c r="C404" s="29">
        <f t="shared" ca="1" si="30"/>
        <v>0</v>
      </c>
      <c r="D404" s="31">
        <f t="shared" si="33"/>
        <v>1</v>
      </c>
      <c r="E404" s="30">
        <v>1</v>
      </c>
      <c r="F404" s="26">
        <f t="shared" ca="1" si="34"/>
        <v>1</v>
      </c>
      <c r="G404" s="27">
        <f t="shared" ca="1" si="31"/>
        <v>4</v>
      </c>
    </row>
    <row r="405" spans="1:7" x14ac:dyDescent="0.25">
      <c r="A405" s="32">
        <v>42580</v>
      </c>
      <c r="B405" s="8">
        <f t="shared" si="32"/>
        <v>404</v>
      </c>
      <c r="C405" s="29">
        <f t="shared" ca="1" si="30"/>
        <v>0</v>
      </c>
      <c r="D405" s="31">
        <f t="shared" si="33"/>
        <v>0</v>
      </c>
      <c r="E405" s="30">
        <v>1</v>
      </c>
      <c r="F405" s="26">
        <f t="shared" ca="1" si="34"/>
        <v>1</v>
      </c>
      <c r="G405" s="27">
        <f t="shared" ca="1" si="31"/>
        <v>4</v>
      </c>
    </row>
    <row r="406" spans="1:7" x14ac:dyDescent="0.25">
      <c r="A406" s="32">
        <v>42583</v>
      </c>
      <c r="B406" s="8">
        <f t="shared" si="32"/>
        <v>405</v>
      </c>
      <c r="C406" s="29">
        <f t="shared" ca="1" si="30"/>
        <v>0</v>
      </c>
      <c r="D406" s="31">
        <f t="shared" si="33"/>
        <v>0</v>
      </c>
      <c r="E406" s="30">
        <v>1</v>
      </c>
      <c r="F406" s="26">
        <f t="shared" ca="1" si="34"/>
        <v>1</v>
      </c>
      <c r="G406" s="27">
        <f t="shared" ca="1" si="31"/>
        <v>2</v>
      </c>
    </row>
    <row r="407" spans="1:7" x14ac:dyDescent="0.25">
      <c r="A407" s="32">
        <v>42584</v>
      </c>
      <c r="B407" s="8">
        <f t="shared" si="32"/>
        <v>406</v>
      </c>
      <c r="C407" s="29">
        <f t="shared" ca="1" si="30"/>
        <v>0</v>
      </c>
      <c r="D407" s="31">
        <f t="shared" si="33"/>
        <v>1</v>
      </c>
      <c r="E407" s="30">
        <v>1</v>
      </c>
      <c r="F407" s="26">
        <f t="shared" ca="1" si="34"/>
        <v>1</v>
      </c>
      <c r="G407" s="27">
        <f t="shared" ca="1" si="31"/>
        <v>2</v>
      </c>
    </row>
    <row r="408" spans="1:7" x14ac:dyDescent="0.25">
      <c r="A408" s="32">
        <v>42585</v>
      </c>
      <c r="B408" s="8">
        <f t="shared" si="32"/>
        <v>407</v>
      </c>
      <c r="C408" s="29">
        <f t="shared" ca="1" si="30"/>
        <v>0</v>
      </c>
      <c r="D408" s="31">
        <f t="shared" si="33"/>
        <v>1</v>
      </c>
      <c r="E408" s="30">
        <v>1</v>
      </c>
      <c r="F408" s="26">
        <f t="shared" ca="1" si="34"/>
        <v>1</v>
      </c>
      <c r="G408" s="27">
        <f t="shared" ca="1" si="31"/>
        <v>2</v>
      </c>
    </row>
    <row r="409" spans="1:7" x14ac:dyDescent="0.25">
      <c r="A409" s="32">
        <v>42586</v>
      </c>
      <c r="B409" s="8">
        <f t="shared" si="32"/>
        <v>408</v>
      </c>
      <c r="C409" s="29">
        <f t="shared" ca="1" si="30"/>
        <v>0</v>
      </c>
      <c r="D409" s="31">
        <f t="shared" si="33"/>
        <v>1</v>
      </c>
      <c r="E409" s="30">
        <v>1</v>
      </c>
      <c r="F409" s="26">
        <f t="shared" ca="1" si="34"/>
        <v>1</v>
      </c>
      <c r="G409" s="27">
        <f t="shared" ca="1" si="31"/>
        <v>4</v>
      </c>
    </row>
    <row r="410" spans="1:7" x14ac:dyDescent="0.25">
      <c r="A410" s="32">
        <v>42587</v>
      </c>
      <c r="B410" s="8">
        <f t="shared" si="32"/>
        <v>409</v>
      </c>
      <c r="C410" s="29">
        <f t="shared" ca="1" si="30"/>
        <v>0</v>
      </c>
      <c r="D410" s="31">
        <f t="shared" si="33"/>
        <v>0</v>
      </c>
      <c r="E410" s="30">
        <v>1</v>
      </c>
      <c r="F410" s="26">
        <f t="shared" ca="1" si="34"/>
        <v>1</v>
      </c>
      <c r="G410" s="27">
        <f t="shared" ca="1" si="31"/>
        <v>4</v>
      </c>
    </row>
    <row r="411" spans="1:7" x14ac:dyDescent="0.25">
      <c r="A411" s="32">
        <v>42590</v>
      </c>
      <c r="B411" s="8">
        <f t="shared" si="32"/>
        <v>410</v>
      </c>
      <c r="C411" s="29">
        <f t="shared" ca="1" si="30"/>
        <v>0</v>
      </c>
      <c r="D411" s="31">
        <f t="shared" si="33"/>
        <v>0</v>
      </c>
      <c r="E411" s="30">
        <v>1</v>
      </c>
      <c r="F411" s="26">
        <f t="shared" ca="1" si="34"/>
        <v>1</v>
      </c>
      <c r="G411" s="27">
        <f t="shared" ca="1" si="31"/>
        <v>2</v>
      </c>
    </row>
    <row r="412" spans="1:7" x14ac:dyDescent="0.25">
      <c r="A412" s="32">
        <v>42591</v>
      </c>
      <c r="B412" s="8">
        <f t="shared" si="32"/>
        <v>411</v>
      </c>
      <c r="C412" s="29">
        <f t="shared" ca="1" si="30"/>
        <v>0</v>
      </c>
      <c r="D412" s="31">
        <f t="shared" si="33"/>
        <v>1</v>
      </c>
      <c r="E412" s="30">
        <v>1</v>
      </c>
      <c r="F412" s="26">
        <f t="shared" ca="1" si="34"/>
        <v>1</v>
      </c>
      <c r="G412" s="27">
        <f t="shared" ca="1" si="31"/>
        <v>2</v>
      </c>
    </row>
    <row r="413" spans="1:7" x14ac:dyDescent="0.25">
      <c r="A413" s="32">
        <v>42592</v>
      </c>
      <c r="B413" s="8">
        <f t="shared" si="32"/>
        <v>412</v>
      </c>
      <c r="C413" s="29">
        <f t="shared" ca="1" si="30"/>
        <v>0</v>
      </c>
      <c r="D413" s="31">
        <f t="shared" si="33"/>
        <v>1</v>
      </c>
      <c r="E413" s="30">
        <v>1</v>
      </c>
      <c r="F413" s="26">
        <f t="shared" ca="1" si="34"/>
        <v>1</v>
      </c>
      <c r="G413" s="27">
        <f t="shared" ca="1" si="31"/>
        <v>2</v>
      </c>
    </row>
    <row r="414" spans="1:7" x14ac:dyDescent="0.25">
      <c r="A414" s="32">
        <v>42593</v>
      </c>
      <c r="B414" s="8">
        <f t="shared" si="32"/>
        <v>413</v>
      </c>
      <c r="C414" s="29">
        <f t="shared" ca="1" si="30"/>
        <v>0</v>
      </c>
      <c r="D414" s="31">
        <f t="shared" si="33"/>
        <v>1</v>
      </c>
      <c r="E414" s="30">
        <v>1</v>
      </c>
      <c r="F414" s="26">
        <f t="shared" ca="1" si="34"/>
        <v>1</v>
      </c>
      <c r="G414" s="27">
        <f t="shared" ca="1" si="31"/>
        <v>4</v>
      </c>
    </row>
    <row r="415" spans="1:7" x14ac:dyDescent="0.25">
      <c r="A415" s="32">
        <v>42594</v>
      </c>
      <c r="B415" s="8">
        <f t="shared" si="32"/>
        <v>414</v>
      </c>
      <c r="C415" s="29">
        <f t="shared" ca="1" si="30"/>
        <v>0</v>
      </c>
      <c r="D415" s="31">
        <f t="shared" si="33"/>
        <v>0</v>
      </c>
      <c r="E415" s="30">
        <v>1</v>
      </c>
      <c r="F415" s="26">
        <f t="shared" ca="1" si="34"/>
        <v>1</v>
      </c>
      <c r="G415" s="27">
        <f t="shared" ca="1" si="31"/>
        <v>4</v>
      </c>
    </row>
    <row r="416" spans="1:7" x14ac:dyDescent="0.25">
      <c r="A416" s="32">
        <v>42597</v>
      </c>
      <c r="B416" s="8">
        <f t="shared" si="32"/>
        <v>415</v>
      </c>
      <c r="C416" s="29">
        <f t="shared" ca="1" si="30"/>
        <v>0</v>
      </c>
      <c r="D416" s="31">
        <f t="shared" si="33"/>
        <v>0</v>
      </c>
      <c r="E416" s="30">
        <v>1</v>
      </c>
      <c r="F416" s="26">
        <f t="shared" ca="1" si="34"/>
        <v>1</v>
      </c>
      <c r="G416" s="27">
        <f t="shared" ca="1" si="31"/>
        <v>2</v>
      </c>
    </row>
    <row r="417" spans="1:7" x14ac:dyDescent="0.25">
      <c r="A417" s="32">
        <v>42598</v>
      </c>
      <c r="B417" s="8">
        <f t="shared" si="32"/>
        <v>416</v>
      </c>
      <c r="C417" s="29">
        <f t="shared" ca="1" si="30"/>
        <v>0</v>
      </c>
      <c r="D417" s="31">
        <f t="shared" si="33"/>
        <v>1</v>
      </c>
      <c r="E417" s="30">
        <v>1</v>
      </c>
      <c r="F417" s="26">
        <f t="shared" ca="1" si="34"/>
        <v>1</v>
      </c>
      <c r="G417" s="27">
        <f t="shared" ca="1" si="31"/>
        <v>2</v>
      </c>
    </row>
    <row r="418" spans="1:7" x14ac:dyDescent="0.25">
      <c r="A418" s="32">
        <v>42599</v>
      </c>
      <c r="B418" s="8">
        <f t="shared" si="32"/>
        <v>417</v>
      </c>
      <c r="C418" s="29">
        <f t="shared" ca="1" si="30"/>
        <v>0</v>
      </c>
      <c r="D418" s="31">
        <f t="shared" si="33"/>
        <v>1</v>
      </c>
      <c r="E418" s="30">
        <v>1</v>
      </c>
      <c r="F418" s="26">
        <f t="shared" ca="1" si="34"/>
        <v>1</v>
      </c>
      <c r="G418" s="27">
        <f t="shared" ca="1" si="31"/>
        <v>2</v>
      </c>
    </row>
    <row r="419" spans="1:7" x14ac:dyDescent="0.25">
      <c r="A419" s="32">
        <v>42600</v>
      </c>
      <c r="B419" s="8">
        <f t="shared" si="32"/>
        <v>418</v>
      </c>
      <c r="C419" s="29">
        <f t="shared" ca="1" si="30"/>
        <v>0</v>
      </c>
      <c r="D419" s="31">
        <f t="shared" si="33"/>
        <v>1</v>
      </c>
      <c r="E419" s="30">
        <v>1</v>
      </c>
      <c r="F419" s="26">
        <f t="shared" ca="1" si="34"/>
        <v>1</v>
      </c>
      <c r="G419" s="27">
        <f t="shared" ca="1" si="31"/>
        <v>4</v>
      </c>
    </row>
    <row r="420" spans="1:7" x14ac:dyDescent="0.25">
      <c r="A420" s="32">
        <v>42601</v>
      </c>
      <c r="B420" s="8">
        <f t="shared" si="32"/>
        <v>419</v>
      </c>
      <c r="C420" s="29">
        <f t="shared" ca="1" si="30"/>
        <v>0</v>
      </c>
      <c r="D420" s="31">
        <f t="shared" si="33"/>
        <v>0</v>
      </c>
      <c r="E420" s="30">
        <v>1</v>
      </c>
      <c r="F420" s="26">
        <f t="shared" ca="1" si="34"/>
        <v>1</v>
      </c>
      <c r="G420" s="27">
        <f t="shared" ca="1" si="31"/>
        <v>4</v>
      </c>
    </row>
    <row r="421" spans="1:7" x14ac:dyDescent="0.25">
      <c r="A421" s="32">
        <v>42604</v>
      </c>
      <c r="B421" s="8">
        <f t="shared" si="32"/>
        <v>420</v>
      </c>
      <c r="C421" s="29">
        <f t="shared" ca="1" si="30"/>
        <v>0</v>
      </c>
      <c r="D421" s="31">
        <f t="shared" si="33"/>
        <v>0</v>
      </c>
      <c r="E421" s="30">
        <v>1</v>
      </c>
      <c r="F421" s="26">
        <f t="shared" ca="1" si="34"/>
        <v>1</v>
      </c>
      <c r="G421" s="27">
        <f t="shared" ca="1" si="31"/>
        <v>2</v>
      </c>
    </row>
    <row r="422" spans="1:7" x14ac:dyDescent="0.25">
      <c r="A422" s="32">
        <v>42605</v>
      </c>
      <c r="B422" s="8">
        <f t="shared" si="32"/>
        <v>421</v>
      </c>
      <c r="C422" s="29">
        <f t="shared" ca="1" si="30"/>
        <v>0</v>
      </c>
      <c r="D422" s="31">
        <f t="shared" si="33"/>
        <v>1</v>
      </c>
      <c r="E422" s="30">
        <v>1</v>
      </c>
      <c r="F422" s="26">
        <f t="shared" ca="1" si="34"/>
        <v>1</v>
      </c>
      <c r="G422" s="27">
        <f t="shared" ca="1" si="31"/>
        <v>2</v>
      </c>
    </row>
    <row r="423" spans="1:7" x14ac:dyDescent="0.25">
      <c r="A423" s="32">
        <v>42606</v>
      </c>
      <c r="B423" s="8">
        <f t="shared" si="32"/>
        <v>422</v>
      </c>
      <c r="C423" s="29">
        <f t="shared" ca="1" si="30"/>
        <v>0</v>
      </c>
      <c r="D423" s="31">
        <f t="shared" si="33"/>
        <v>1</v>
      </c>
      <c r="E423" s="30">
        <v>1</v>
      </c>
      <c r="F423" s="26">
        <f t="shared" ca="1" si="34"/>
        <v>1</v>
      </c>
      <c r="G423" s="27">
        <f t="shared" ca="1" si="31"/>
        <v>2</v>
      </c>
    </row>
    <row r="424" spans="1:7" x14ac:dyDescent="0.25">
      <c r="A424" s="32">
        <v>42607</v>
      </c>
      <c r="B424" s="8">
        <f t="shared" si="32"/>
        <v>423</v>
      </c>
      <c r="C424" s="29">
        <f t="shared" ca="1" si="30"/>
        <v>0</v>
      </c>
      <c r="D424" s="31">
        <f t="shared" si="33"/>
        <v>1</v>
      </c>
      <c r="E424" s="30">
        <v>1</v>
      </c>
      <c r="F424" s="26">
        <f t="shared" ca="1" si="34"/>
        <v>1</v>
      </c>
      <c r="G424" s="27">
        <f t="shared" ca="1" si="31"/>
        <v>4</v>
      </c>
    </row>
    <row r="425" spans="1:7" x14ac:dyDescent="0.25">
      <c r="A425" s="32">
        <v>42608</v>
      </c>
      <c r="B425" s="8">
        <f t="shared" si="32"/>
        <v>424</v>
      </c>
      <c r="C425" s="29">
        <f t="shared" ca="1" si="30"/>
        <v>0</v>
      </c>
      <c r="D425" s="31">
        <f t="shared" si="33"/>
        <v>0</v>
      </c>
      <c r="E425" s="30">
        <v>1</v>
      </c>
      <c r="F425" s="26">
        <f t="shared" ca="1" si="34"/>
        <v>1</v>
      </c>
      <c r="G425" s="27">
        <f t="shared" ca="1" si="31"/>
        <v>4</v>
      </c>
    </row>
    <row r="426" spans="1:7" x14ac:dyDescent="0.25">
      <c r="A426" s="32">
        <v>42611</v>
      </c>
      <c r="B426" s="8">
        <f t="shared" si="32"/>
        <v>425</v>
      </c>
      <c r="C426" s="29">
        <f t="shared" ca="1" si="30"/>
        <v>0</v>
      </c>
      <c r="D426" s="31">
        <f t="shared" si="33"/>
        <v>0</v>
      </c>
      <c r="E426" s="30">
        <v>1</v>
      </c>
      <c r="F426" s="26">
        <f t="shared" ca="1" si="34"/>
        <v>1</v>
      </c>
      <c r="G426" s="27">
        <f t="shared" ca="1" si="31"/>
        <v>2</v>
      </c>
    </row>
    <row r="427" spans="1:7" x14ac:dyDescent="0.25">
      <c r="A427" s="32">
        <v>42612</v>
      </c>
      <c r="B427" s="8">
        <f t="shared" si="32"/>
        <v>426</v>
      </c>
      <c r="C427" s="29">
        <f t="shared" ca="1" si="30"/>
        <v>0</v>
      </c>
      <c r="D427" s="31">
        <f t="shared" si="33"/>
        <v>1</v>
      </c>
      <c r="E427" s="30">
        <v>1</v>
      </c>
      <c r="F427" s="26">
        <f t="shared" ca="1" si="34"/>
        <v>1</v>
      </c>
      <c r="G427" s="27">
        <f t="shared" ca="1" si="31"/>
        <v>2</v>
      </c>
    </row>
    <row r="428" spans="1:7" x14ac:dyDescent="0.25">
      <c r="A428" s="32">
        <v>42613</v>
      </c>
      <c r="B428" s="8">
        <f t="shared" si="32"/>
        <v>427</v>
      </c>
      <c r="C428" s="29">
        <f t="shared" ca="1" si="30"/>
        <v>0</v>
      </c>
      <c r="D428" s="31">
        <f t="shared" si="33"/>
        <v>1</v>
      </c>
      <c r="E428" s="30">
        <v>1</v>
      </c>
      <c r="F428" s="26">
        <f t="shared" ca="1" si="34"/>
        <v>1</v>
      </c>
      <c r="G428" s="27">
        <f t="shared" ca="1" si="31"/>
        <v>2</v>
      </c>
    </row>
    <row r="429" spans="1:7" x14ac:dyDescent="0.25">
      <c r="A429" s="32">
        <v>42614</v>
      </c>
      <c r="B429" s="8">
        <f t="shared" si="32"/>
        <v>428</v>
      </c>
      <c r="C429" s="29">
        <f t="shared" ca="1" si="30"/>
        <v>0</v>
      </c>
      <c r="D429" s="31">
        <f t="shared" si="33"/>
        <v>1</v>
      </c>
      <c r="E429" s="30">
        <v>1</v>
      </c>
      <c r="F429" s="26">
        <f t="shared" ca="1" si="34"/>
        <v>1</v>
      </c>
      <c r="G429" s="27">
        <f t="shared" ca="1" si="31"/>
        <v>4</v>
      </c>
    </row>
    <row r="430" spans="1:7" x14ac:dyDescent="0.25">
      <c r="A430" s="32">
        <v>42615</v>
      </c>
      <c r="B430" s="8">
        <f t="shared" si="32"/>
        <v>429</v>
      </c>
      <c r="C430" s="29">
        <f t="shared" ca="1" si="30"/>
        <v>0</v>
      </c>
      <c r="D430" s="31">
        <f t="shared" si="33"/>
        <v>0</v>
      </c>
      <c r="E430" s="30">
        <v>1</v>
      </c>
      <c r="F430" s="26">
        <f t="shared" ca="1" si="34"/>
        <v>1</v>
      </c>
      <c r="G430" s="27">
        <f t="shared" ca="1" si="31"/>
        <v>4</v>
      </c>
    </row>
    <row r="431" spans="1:7" x14ac:dyDescent="0.25">
      <c r="A431" s="32">
        <v>42618</v>
      </c>
      <c r="B431" s="8">
        <f t="shared" si="32"/>
        <v>430</v>
      </c>
      <c r="C431" s="29">
        <f t="shared" ca="1" si="30"/>
        <v>0</v>
      </c>
      <c r="D431" s="31">
        <f t="shared" si="33"/>
        <v>0</v>
      </c>
      <c r="E431" s="30">
        <v>1</v>
      </c>
      <c r="F431" s="26">
        <f t="shared" ca="1" si="34"/>
        <v>1</v>
      </c>
      <c r="G431" s="27">
        <f t="shared" ca="1" si="31"/>
        <v>2</v>
      </c>
    </row>
    <row r="432" spans="1:7" x14ac:dyDescent="0.25">
      <c r="A432" s="32">
        <v>42619</v>
      </c>
      <c r="B432" s="8">
        <f t="shared" si="32"/>
        <v>431</v>
      </c>
      <c r="C432" s="29">
        <f t="shared" ca="1" si="30"/>
        <v>0</v>
      </c>
      <c r="D432" s="31">
        <f t="shared" si="33"/>
        <v>1</v>
      </c>
      <c r="E432" s="30">
        <v>1</v>
      </c>
      <c r="F432" s="26">
        <f t="shared" ca="1" si="34"/>
        <v>1</v>
      </c>
      <c r="G432" s="27">
        <f t="shared" ca="1" si="31"/>
        <v>2</v>
      </c>
    </row>
    <row r="433" spans="1:7" x14ac:dyDescent="0.25">
      <c r="A433" s="32">
        <v>42620</v>
      </c>
      <c r="B433" s="8">
        <f t="shared" si="32"/>
        <v>432</v>
      </c>
      <c r="C433" s="29">
        <f t="shared" ca="1" si="30"/>
        <v>0</v>
      </c>
      <c r="D433" s="31">
        <f t="shared" si="33"/>
        <v>1</v>
      </c>
      <c r="E433" s="30">
        <v>1</v>
      </c>
      <c r="F433" s="26">
        <f t="shared" ca="1" si="34"/>
        <v>1</v>
      </c>
      <c r="G433" s="27">
        <f t="shared" ca="1" si="31"/>
        <v>2</v>
      </c>
    </row>
    <row r="434" spans="1:7" x14ac:dyDescent="0.25">
      <c r="A434" s="32">
        <v>42621</v>
      </c>
      <c r="B434" s="8">
        <f t="shared" si="32"/>
        <v>433</v>
      </c>
      <c r="C434" s="29">
        <f t="shared" ca="1" si="30"/>
        <v>0</v>
      </c>
      <c r="D434" s="31">
        <f t="shared" si="33"/>
        <v>1</v>
      </c>
      <c r="E434" s="30">
        <v>1</v>
      </c>
      <c r="F434" s="26">
        <f t="shared" ca="1" si="34"/>
        <v>1</v>
      </c>
      <c r="G434" s="27">
        <f t="shared" ca="1" si="31"/>
        <v>4</v>
      </c>
    </row>
    <row r="435" spans="1:7" x14ac:dyDescent="0.25">
      <c r="A435" s="32">
        <v>42622</v>
      </c>
      <c r="B435" s="8">
        <f t="shared" si="32"/>
        <v>434</v>
      </c>
      <c r="C435" s="29">
        <f t="shared" ca="1" si="30"/>
        <v>0</v>
      </c>
      <c r="D435" s="31">
        <f t="shared" si="33"/>
        <v>0</v>
      </c>
      <c r="E435" s="30">
        <v>1</v>
      </c>
      <c r="F435" s="26">
        <f t="shared" ca="1" si="34"/>
        <v>1</v>
      </c>
      <c r="G435" s="27">
        <f t="shared" ca="1" si="31"/>
        <v>4</v>
      </c>
    </row>
    <row r="436" spans="1:7" x14ac:dyDescent="0.25">
      <c r="A436" s="32">
        <v>42625</v>
      </c>
      <c r="B436" s="8">
        <f t="shared" si="32"/>
        <v>435</v>
      </c>
      <c r="C436" s="29">
        <f t="shared" ca="1" si="30"/>
        <v>0</v>
      </c>
      <c r="D436" s="31">
        <f t="shared" si="33"/>
        <v>0</v>
      </c>
      <c r="E436" s="30">
        <v>1</v>
      </c>
      <c r="F436" s="26">
        <f t="shared" ca="1" si="34"/>
        <v>1</v>
      </c>
      <c r="G436" s="27">
        <f t="shared" ca="1" si="31"/>
        <v>2</v>
      </c>
    </row>
    <row r="437" spans="1:7" x14ac:dyDescent="0.25">
      <c r="A437" s="32">
        <v>42626</v>
      </c>
      <c r="B437" s="8">
        <f t="shared" si="32"/>
        <v>436</v>
      </c>
      <c r="C437" s="29">
        <f t="shared" ca="1" si="30"/>
        <v>0</v>
      </c>
      <c r="D437" s="31">
        <f t="shared" si="33"/>
        <v>1</v>
      </c>
      <c r="E437" s="30">
        <v>1</v>
      </c>
      <c r="F437" s="26">
        <f t="shared" ca="1" si="34"/>
        <v>1</v>
      </c>
      <c r="G437" s="27">
        <f t="shared" ca="1" si="31"/>
        <v>2</v>
      </c>
    </row>
    <row r="438" spans="1:7" x14ac:dyDescent="0.25">
      <c r="A438" s="32">
        <v>42627</v>
      </c>
      <c r="B438" s="8">
        <f t="shared" si="32"/>
        <v>437</v>
      </c>
      <c r="C438" s="29">
        <f t="shared" ca="1" si="30"/>
        <v>0</v>
      </c>
      <c r="D438" s="31">
        <f t="shared" si="33"/>
        <v>1</v>
      </c>
      <c r="E438" s="30">
        <v>1</v>
      </c>
      <c r="F438" s="26">
        <f t="shared" ca="1" si="34"/>
        <v>1</v>
      </c>
      <c r="G438" s="27">
        <f t="shared" ca="1" si="31"/>
        <v>2</v>
      </c>
    </row>
    <row r="439" spans="1:7" x14ac:dyDescent="0.25">
      <c r="A439" s="32">
        <v>42628</v>
      </c>
      <c r="B439" s="8">
        <f t="shared" si="32"/>
        <v>438</v>
      </c>
      <c r="C439" s="29">
        <f t="shared" ca="1" si="30"/>
        <v>0</v>
      </c>
      <c r="D439" s="31">
        <f t="shared" si="33"/>
        <v>1</v>
      </c>
      <c r="E439" s="30">
        <v>1</v>
      </c>
      <c r="F439" s="26">
        <f t="shared" ca="1" si="34"/>
        <v>1</v>
      </c>
      <c r="G439" s="27">
        <f t="shared" ca="1" si="31"/>
        <v>4</v>
      </c>
    </row>
    <row r="440" spans="1:7" x14ac:dyDescent="0.25">
      <c r="A440" s="32">
        <v>42629</v>
      </c>
      <c r="B440" s="8">
        <f t="shared" si="32"/>
        <v>439</v>
      </c>
      <c r="C440" s="29">
        <f t="shared" ca="1" si="30"/>
        <v>0</v>
      </c>
      <c r="D440" s="31">
        <f t="shared" si="33"/>
        <v>0</v>
      </c>
      <c r="E440" s="30">
        <v>1</v>
      </c>
      <c r="F440" s="26">
        <f t="shared" ca="1" si="34"/>
        <v>1</v>
      </c>
      <c r="G440" s="27">
        <f t="shared" ca="1" si="31"/>
        <v>4</v>
      </c>
    </row>
    <row r="441" spans="1:7" x14ac:dyDescent="0.25">
      <c r="A441" s="32">
        <v>42632</v>
      </c>
      <c r="B441" s="8">
        <f t="shared" si="32"/>
        <v>440</v>
      </c>
      <c r="C441" s="29">
        <f t="shared" ca="1" si="30"/>
        <v>0</v>
      </c>
      <c r="D441" s="31">
        <f t="shared" si="33"/>
        <v>0</v>
      </c>
      <c r="E441" s="30">
        <v>1</v>
      </c>
      <c r="F441" s="26">
        <f t="shared" ca="1" si="34"/>
        <v>1</v>
      </c>
      <c r="G441" s="27">
        <f t="shared" ca="1" si="31"/>
        <v>2</v>
      </c>
    </row>
    <row r="442" spans="1:7" x14ac:dyDescent="0.25">
      <c r="A442" s="32">
        <v>42633</v>
      </c>
      <c r="B442" s="8">
        <f t="shared" si="32"/>
        <v>441</v>
      </c>
      <c r="C442" s="29">
        <f t="shared" ca="1" si="30"/>
        <v>0</v>
      </c>
      <c r="D442" s="31">
        <f t="shared" si="33"/>
        <v>1</v>
      </c>
      <c r="E442" s="30">
        <v>1</v>
      </c>
      <c r="F442" s="26">
        <f t="shared" ca="1" si="34"/>
        <v>1</v>
      </c>
      <c r="G442" s="27">
        <f t="shared" ca="1" si="31"/>
        <v>2</v>
      </c>
    </row>
    <row r="443" spans="1:7" x14ac:dyDescent="0.25">
      <c r="A443" s="32">
        <v>42634</v>
      </c>
      <c r="B443" s="8">
        <f t="shared" si="32"/>
        <v>442</v>
      </c>
      <c r="C443" s="29">
        <f t="shared" ca="1" si="30"/>
        <v>0</v>
      </c>
      <c r="D443" s="31">
        <f t="shared" si="33"/>
        <v>1</v>
      </c>
      <c r="E443" s="30">
        <v>1</v>
      </c>
      <c r="F443" s="26">
        <f t="shared" ca="1" si="34"/>
        <v>1</v>
      </c>
      <c r="G443" s="27">
        <f t="shared" ca="1" si="31"/>
        <v>2</v>
      </c>
    </row>
    <row r="444" spans="1:7" x14ac:dyDescent="0.25">
      <c r="A444" s="32">
        <v>42635</v>
      </c>
      <c r="B444" s="8">
        <f t="shared" si="32"/>
        <v>443</v>
      </c>
      <c r="C444" s="29">
        <f t="shared" ca="1" si="30"/>
        <v>0</v>
      </c>
      <c r="D444" s="31">
        <f t="shared" si="33"/>
        <v>1</v>
      </c>
      <c r="E444" s="30">
        <v>1</v>
      </c>
      <c r="F444" s="26">
        <f t="shared" ca="1" si="34"/>
        <v>1</v>
      </c>
      <c r="G444" s="27">
        <f t="shared" ca="1" si="31"/>
        <v>4</v>
      </c>
    </row>
    <row r="445" spans="1:7" x14ac:dyDescent="0.25">
      <c r="A445" s="32">
        <v>42636</v>
      </c>
      <c r="B445" s="8">
        <f t="shared" si="32"/>
        <v>444</v>
      </c>
      <c r="C445" s="29">
        <f t="shared" ca="1" si="30"/>
        <v>0</v>
      </c>
      <c r="D445" s="31">
        <f t="shared" si="33"/>
        <v>0</v>
      </c>
      <c r="E445" s="30">
        <v>1</v>
      </c>
      <c r="F445" s="26">
        <f t="shared" ca="1" si="34"/>
        <v>1</v>
      </c>
      <c r="G445" s="27">
        <f t="shared" ca="1" si="31"/>
        <v>4</v>
      </c>
    </row>
    <row r="446" spans="1:7" x14ac:dyDescent="0.25">
      <c r="A446" s="32">
        <v>42639</v>
      </c>
      <c r="B446" s="8">
        <f t="shared" si="32"/>
        <v>445</v>
      </c>
      <c r="C446" s="29">
        <f t="shared" ca="1" si="30"/>
        <v>0</v>
      </c>
      <c r="D446" s="31">
        <f t="shared" si="33"/>
        <v>0</v>
      </c>
      <c r="E446" s="30">
        <v>1</v>
      </c>
      <c r="F446" s="26">
        <f t="shared" ca="1" si="34"/>
        <v>1</v>
      </c>
      <c r="G446" s="27">
        <f t="shared" ca="1" si="31"/>
        <v>2</v>
      </c>
    </row>
    <row r="447" spans="1:7" x14ac:dyDescent="0.25">
      <c r="A447" s="32">
        <v>42640</v>
      </c>
      <c r="B447" s="8">
        <f t="shared" si="32"/>
        <v>446</v>
      </c>
      <c r="C447" s="29">
        <f t="shared" ca="1" si="30"/>
        <v>0</v>
      </c>
      <c r="D447" s="31">
        <f t="shared" si="33"/>
        <v>1</v>
      </c>
      <c r="E447" s="30">
        <v>1</v>
      </c>
      <c r="F447" s="26">
        <f t="shared" ca="1" si="34"/>
        <v>1</v>
      </c>
      <c r="G447" s="27">
        <f t="shared" ca="1" si="31"/>
        <v>2</v>
      </c>
    </row>
    <row r="448" spans="1:7" x14ac:dyDescent="0.25">
      <c r="A448" s="32">
        <v>42641</v>
      </c>
      <c r="B448" s="8">
        <f t="shared" si="32"/>
        <v>447</v>
      </c>
      <c r="C448" s="29">
        <f t="shared" ca="1" si="30"/>
        <v>0</v>
      </c>
      <c r="D448" s="31">
        <f t="shared" si="33"/>
        <v>1</v>
      </c>
      <c r="E448" s="30">
        <v>1</v>
      </c>
      <c r="F448" s="26">
        <f t="shared" ca="1" si="34"/>
        <v>1</v>
      </c>
      <c r="G448" s="27">
        <f t="shared" ca="1" si="31"/>
        <v>2</v>
      </c>
    </row>
    <row r="449" spans="1:7" x14ac:dyDescent="0.25">
      <c r="A449" s="32">
        <v>42642</v>
      </c>
      <c r="B449" s="8">
        <f t="shared" si="32"/>
        <v>448</v>
      </c>
      <c r="C449" s="29">
        <f t="shared" ca="1" si="30"/>
        <v>0</v>
      </c>
      <c r="D449" s="31">
        <f t="shared" si="33"/>
        <v>1</v>
      </c>
      <c r="E449" s="30">
        <v>1</v>
      </c>
      <c r="F449" s="26">
        <f t="shared" ca="1" si="34"/>
        <v>1</v>
      </c>
      <c r="G449" s="27">
        <f t="shared" ca="1" si="31"/>
        <v>4</v>
      </c>
    </row>
    <row r="450" spans="1:7" x14ac:dyDescent="0.25">
      <c r="A450" s="32">
        <v>42643</v>
      </c>
      <c r="B450" s="8">
        <f t="shared" si="32"/>
        <v>449</v>
      </c>
      <c r="C450" s="29">
        <f t="shared" ref="C450:C513" ca="1" si="35">MAX(G450-4,0)</f>
        <v>0</v>
      </c>
      <c r="D450" s="31">
        <f t="shared" si="33"/>
        <v>0</v>
      </c>
      <c r="E450" s="30">
        <v>1</v>
      </c>
      <c r="F450" s="26">
        <f t="shared" ca="1" si="34"/>
        <v>1</v>
      </c>
      <c r="G450" s="27">
        <f t="shared" ref="G450:G513" ca="1" si="36">IF($E450=1,INDIRECT("$A$"&amp;ROW($A450)+MATCH(1,INDIRECT("$E$"&amp;ROW($A450)+1+$F450&amp;":$E$2598"),0)+$F450)-$A450,0)</f>
        <v>4</v>
      </c>
    </row>
    <row r="451" spans="1:7" x14ac:dyDescent="0.25">
      <c r="A451" s="32">
        <v>42646</v>
      </c>
      <c r="B451" s="8">
        <f t="shared" ref="B451:B514" si="37">ROW(A451)-1</f>
        <v>450</v>
      </c>
      <c r="C451" s="29">
        <f t="shared" ca="1" si="35"/>
        <v>0</v>
      </c>
      <c r="D451" s="31">
        <f t="shared" ref="D451:D514" si="38">IF(ABS(WEEKDAY($A451)-4)&lt;=1,1,0)</f>
        <v>0</v>
      </c>
      <c r="E451" s="30">
        <v>1</v>
      </c>
      <c r="F451" s="26">
        <f t="shared" ref="F451:F514" ca="1" si="39">IF($E451=1,MATCH(1,INDIRECT("$E$"&amp;ROW($A451)+1&amp;":$E$2598"),0),0)</f>
        <v>1</v>
      </c>
      <c r="G451" s="27">
        <f t="shared" ca="1" si="36"/>
        <v>2</v>
      </c>
    </row>
    <row r="452" spans="1:7" x14ac:dyDescent="0.25">
      <c r="A452" s="32">
        <v>42647</v>
      </c>
      <c r="B452" s="8">
        <f t="shared" si="37"/>
        <v>451</v>
      </c>
      <c r="C452" s="29">
        <f t="shared" ca="1" si="35"/>
        <v>0</v>
      </c>
      <c r="D452" s="31">
        <f t="shared" si="38"/>
        <v>1</v>
      </c>
      <c r="E452" s="30">
        <v>1</v>
      </c>
      <c r="F452" s="26">
        <f t="shared" ca="1" si="39"/>
        <v>1</v>
      </c>
      <c r="G452" s="27">
        <f t="shared" ca="1" si="36"/>
        <v>2</v>
      </c>
    </row>
    <row r="453" spans="1:7" x14ac:dyDescent="0.25">
      <c r="A453" s="32">
        <v>42648</v>
      </c>
      <c r="B453" s="8">
        <f t="shared" si="37"/>
        <v>452</v>
      </c>
      <c r="C453" s="29">
        <f t="shared" ca="1" si="35"/>
        <v>0</v>
      </c>
      <c r="D453" s="31">
        <f t="shared" si="38"/>
        <v>1</v>
      </c>
      <c r="E453" s="30">
        <v>1</v>
      </c>
      <c r="F453" s="26">
        <f t="shared" ca="1" si="39"/>
        <v>1</v>
      </c>
      <c r="G453" s="27">
        <f t="shared" ca="1" si="36"/>
        <v>2</v>
      </c>
    </row>
    <row r="454" spans="1:7" x14ac:dyDescent="0.25">
      <c r="A454" s="32">
        <v>42649</v>
      </c>
      <c r="B454" s="8">
        <f t="shared" si="37"/>
        <v>453</v>
      </c>
      <c r="C454" s="29">
        <f t="shared" ca="1" si="35"/>
        <v>0</v>
      </c>
      <c r="D454" s="31">
        <f t="shared" si="38"/>
        <v>1</v>
      </c>
      <c r="E454" s="30">
        <v>1</v>
      </c>
      <c r="F454" s="26">
        <f t="shared" ca="1" si="39"/>
        <v>1</v>
      </c>
      <c r="G454" s="27">
        <f t="shared" ca="1" si="36"/>
        <v>4</v>
      </c>
    </row>
    <row r="455" spans="1:7" x14ac:dyDescent="0.25">
      <c r="A455" s="32">
        <v>42650</v>
      </c>
      <c r="B455" s="8">
        <f t="shared" si="37"/>
        <v>454</v>
      </c>
      <c r="C455" s="29">
        <f t="shared" ca="1" si="35"/>
        <v>0</v>
      </c>
      <c r="D455" s="31">
        <f t="shared" si="38"/>
        <v>0</v>
      </c>
      <c r="E455" s="30">
        <v>1</v>
      </c>
      <c r="F455" s="26">
        <f t="shared" ca="1" si="39"/>
        <v>1</v>
      </c>
      <c r="G455" s="27">
        <f t="shared" ca="1" si="36"/>
        <v>4</v>
      </c>
    </row>
    <row r="456" spans="1:7" x14ac:dyDescent="0.25">
      <c r="A456" s="32">
        <v>42653</v>
      </c>
      <c r="B456" s="8">
        <f t="shared" si="37"/>
        <v>455</v>
      </c>
      <c r="C456" s="29">
        <f t="shared" ca="1" si="35"/>
        <v>0</v>
      </c>
      <c r="D456" s="31">
        <f t="shared" si="38"/>
        <v>0</v>
      </c>
      <c r="E456" s="30">
        <v>1</v>
      </c>
      <c r="F456" s="26">
        <f t="shared" ca="1" si="39"/>
        <v>1</v>
      </c>
      <c r="G456" s="27">
        <f t="shared" ca="1" si="36"/>
        <v>2</v>
      </c>
    </row>
    <row r="457" spans="1:7" x14ac:dyDescent="0.25">
      <c r="A457" s="32">
        <v>42654</v>
      </c>
      <c r="B457" s="8">
        <f t="shared" si="37"/>
        <v>456</v>
      </c>
      <c r="C457" s="29">
        <f t="shared" ca="1" si="35"/>
        <v>0</v>
      </c>
      <c r="D457" s="31">
        <f t="shared" si="38"/>
        <v>1</v>
      </c>
      <c r="E457" s="30">
        <v>1</v>
      </c>
      <c r="F457" s="26">
        <f t="shared" ca="1" si="39"/>
        <v>1</v>
      </c>
      <c r="G457" s="27">
        <f t="shared" ca="1" si="36"/>
        <v>2</v>
      </c>
    </row>
    <row r="458" spans="1:7" x14ac:dyDescent="0.25">
      <c r="A458" s="32">
        <v>42655</v>
      </c>
      <c r="B458" s="8">
        <f t="shared" si="37"/>
        <v>457</v>
      </c>
      <c r="C458" s="29">
        <f t="shared" ca="1" si="35"/>
        <v>0</v>
      </c>
      <c r="D458" s="31">
        <f t="shared" si="38"/>
        <v>1</v>
      </c>
      <c r="E458" s="30">
        <v>1</v>
      </c>
      <c r="F458" s="26">
        <f t="shared" ca="1" si="39"/>
        <v>1</v>
      </c>
      <c r="G458" s="27">
        <f t="shared" ca="1" si="36"/>
        <v>2</v>
      </c>
    </row>
    <row r="459" spans="1:7" x14ac:dyDescent="0.25">
      <c r="A459" s="32">
        <v>42656</v>
      </c>
      <c r="B459" s="8">
        <f t="shared" si="37"/>
        <v>458</v>
      </c>
      <c r="C459" s="29">
        <f t="shared" ca="1" si="35"/>
        <v>0</v>
      </c>
      <c r="D459" s="31">
        <f t="shared" si="38"/>
        <v>1</v>
      </c>
      <c r="E459" s="30">
        <v>1</v>
      </c>
      <c r="F459" s="26">
        <f t="shared" ca="1" si="39"/>
        <v>1</v>
      </c>
      <c r="G459" s="27">
        <f t="shared" ca="1" si="36"/>
        <v>4</v>
      </c>
    </row>
    <row r="460" spans="1:7" x14ac:dyDescent="0.25">
      <c r="A460" s="32">
        <v>42657</v>
      </c>
      <c r="B460" s="8">
        <f t="shared" si="37"/>
        <v>459</v>
      </c>
      <c r="C460" s="29">
        <f t="shared" ca="1" si="35"/>
        <v>0</v>
      </c>
      <c r="D460" s="31">
        <f t="shared" si="38"/>
        <v>0</v>
      </c>
      <c r="E460" s="30">
        <v>1</v>
      </c>
      <c r="F460" s="26">
        <f t="shared" ca="1" si="39"/>
        <v>1</v>
      </c>
      <c r="G460" s="27">
        <f t="shared" ca="1" si="36"/>
        <v>4</v>
      </c>
    </row>
    <row r="461" spans="1:7" x14ac:dyDescent="0.25">
      <c r="A461" s="32">
        <v>42660</v>
      </c>
      <c r="B461" s="8">
        <f t="shared" si="37"/>
        <v>460</v>
      </c>
      <c r="C461" s="29">
        <f t="shared" ca="1" si="35"/>
        <v>0</v>
      </c>
      <c r="D461" s="31">
        <f t="shared" si="38"/>
        <v>0</v>
      </c>
      <c r="E461" s="30">
        <v>1</v>
      </c>
      <c r="F461" s="26">
        <f t="shared" ca="1" si="39"/>
        <v>1</v>
      </c>
      <c r="G461" s="27">
        <f t="shared" ca="1" si="36"/>
        <v>2</v>
      </c>
    </row>
    <row r="462" spans="1:7" x14ac:dyDescent="0.25">
      <c r="A462" s="32">
        <v>42661</v>
      </c>
      <c r="B462" s="8">
        <f t="shared" si="37"/>
        <v>461</v>
      </c>
      <c r="C462" s="29">
        <f t="shared" ca="1" si="35"/>
        <v>0</v>
      </c>
      <c r="D462" s="31">
        <f t="shared" si="38"/>
        <v>1</v>
      </c>
      <c r="E462" s="30">
        <v>1</v>
      </c>
      <c r="F462" s="26">
        <f t="shared" ca="1" si="39"/>
        <v>1</v>
      </c>
      <c r="G462" s="27">
        <f t="shared" ca="1" si="36"/>
        <v>2</v>
      </c>
    </row>
    <row r="463" spans="1:7" x14ac:dyDescent="0.25">
      <c r="A463" s="32">
        <v>42662</v>
      </c>
      <c r="B463" s="8">
        <f t="shared" si="37"/>
        <v>462</v>
      </c>
      <c r="C463" s="29">
        <f t="shared" ca="1" si="35"/>
        <v>0</v>
      </c>
      <c r="D463" s="31">
        <f t="shared" si="38"/>
        <v>1</v>
      </c>
      <c r="E463" s="30">
        <v>1</v>
      </c>
      <c r="F463" s="26">
        <f t="shared" ca="1" si="39"/>
        <v>1</v>
      </c>
      <c r="G463" s="27">
        <f t="shared" ca="1" si="36"/>
        <v>2</v>
      </c>
    </row>
    <row r="464" spans="1:7" x14ac:dyDescent="0.25">
      <c r="A464" s="32">
        <v>42663</v>
      </c>
      <c r="B464" s="8">
        <f t="shared" si="37"/>
        <v>463</v>
      </c>
      <c r="C464" s="29">
        <f t="shared" ca="1" si="35"/>
        <v>0</v>
      </c>
      <c r="D464" s="31">
        <f t="shared" si="38"/>
        <v>1</v>
      </c>
      <c r="E464" s="30">
        <v>1</v>
      </c>
      <c r="F464" s="26">
        <f t="shared" ca="1" si="39"/>
        <v>1</v>
      </c>
      <c r="G464" s="27">
        <f t="shared" ca="1" si="36"/>
        <v>4</v>
      </c>
    </row>
    <row r="465" spans="1:7" x14ac:dyDescent="0.25">
      <c r="A465" s="32">
        <v>42664</v>
      </c>
      <c r="B465" s="8">
        <f t="shared" si="37"/>
        <v>464</v>
      </c>
      <c r="C465" s="29">
        <f t="shared" ca="1" si="35"/>
        <v>0</v>
      </c>
      <c r="D465" s="31">
        <f t="shared" si="38"/>
        <v>0</v>
      </c>
      <c r="E465" s="30">
        <v>1</v>
      </c>
      <c r="F465" s="26">
        <f t="shared" ca="1" si="39"/>
        <v>1</v>
      </c>
      <c r="G465" s="27">
        <f t="shared" ca="1" si="36"/>
        <v>4</v>
      </c>
    </row>
    <row r="466" spans="1:7" x14ac:dyDescent="0.25">
      <c r="A466" s="32">
        <v>42667</v>
      </c>
      <c r="B466" s="8">
        <f t="shared" si="37"/>
        <v>465</v>
      </c>
      <c r="C466" s="29">
        <f t="shared" ca="1" si="35"/>
        <v>0</v>
      </c>
      <c r="D466" s="31">
        <f t="shared" si="38"/>
        <v>0</v>
      </c>
      <c r="E466" s="30">
        <v>1</v>
      </c>
      <c r="F466" s="26">
        <f t="shared" ca="1" si="39"/>
        <v>1</v>
      </c>
      <c r="G466" s="27">
        <f t="shared" ca="1" si="36"/>
        <v>2</v>
      </c>
    </row>
    <row r="467" spans="1:7" x14ac:dyDescent="0.25">
      <c r="A467" s="32">
        <v>42668</v>
      </c>
      <c r="B467" s="8">
        <f t="shared" si="37"/>
        <v>466</v>
      </c>
      <c r="C467" s="29">
        <f t="shared" ca="1" si="35"/>
        <v>0</v>
      </c>
      <c r="D467" s="31">
        <f t="shared" si="38"/>
        <v>1</v>
      </c>
      <c r="E467" s="30">
        <v>1</v>
      </c>
      <c r="F467" s="26">
        <f t="shared" ca="1" si="39"/>
        <v>1</v>
      </c>
      <c r="G467" s="27">
        <f t="shared" ca="1" si="36"/>
        <v>2</v>
      </c>
    </row>
    <row r="468" spans="1:7" x14ac:dyDescent="0.25">
      <c r="A468" s="32">
        <v>42669</v>
      </c>
      <c r="B468" s="8">
        <f t="shared" si="37"/>
        <v>467</v>
      </c>
      <c r="C468" s="29">
        <f t="shared" ca="1" si="35"/>
        <v>0</v>
      </c>
      <c r="D468" s="31">
        <f t="shared" si="38"/>
        <v>1</v>
      </c>
      <c r="E468" s="30">
        <v>1</v>
      </c>
      <c r="F468" s="26">
        <f t="shared" ca="1" si="39"/>
        <v>1</v>
      </c>
      <c r="G468" s="27">
        <f t="shared" ca="1" si="36"/>
        <v>2</v>
      </c>
    </row>
    <row r="469" spans="1:7" x14ac:dyDescent="0.25">
      <c r="A469" s="32">
        <v>42670</v>
      </c>
      <c r="B469" s="8">
        <f t="shared" si="37"/>
        <v>468</v>
      </c>
      <c r="C469" s="29">
        <f t="shared" ca="1" si="35"/>
        <v>0</v>
      </c>
      <c r="D469" s="31">
        <f t="shared" si="38"/>
        <v>1</v>
      </c>
      <c r="E469" s="30">
        <v>1</v>
      </c>
      <c r="F469" s="26">
        <f t="shared" ca="1" si="39"/>
        <v>1</v>
      </c>
      <c r="G469" s="27">
        <f t="shared" ca="1" si="36"/>
        <v>4</v>
      </c>
    </row>
    <row r="470" spans="1:7" x14ac:dyDescent="0.25">
      <c r="A470" s="32">
        <v>42671</v>
      </c>
      <c r="B470" s="8">
        <f t="shared" si="37"/>
        <v>469</v>
      </c>
      <c r="C470" s="29">
        <f t="shared" ca="1" si="35"/>
        <v>0</v>
      </c>
      <c r="D470" s="31">
        <f t="shared" si="38"/>
        <v>0</v>
      </c>
      <c r="E470" s="30">
        <v>1</v>
      </c>
      <c r="F470" s="26">
        <f t="shared" ca="1" si="39"/>
        <v>1</v>
      </c>
      <c r="G470" s="27">
        <f t="shared" ca="1" si="36"/>
        <v>4</v>
      </c>
    </row>
    <row r="471" spans="1:7" x14ac:dyDescent="0.25">
      <c r="A471" s="32">
        <v>42674</v>
      </c>
      <c r="B471" s="8">
        <f t="shared" si="37"/>
        <v>470</v>
      </c>
      <c r="C471" s="29">
        <f t="shared" ca="1" si="35"/>
        <v>0</v>
      </c>
      <c r="D471" s="31">
        <f t="shared" si="38"/>
        <v>0</v>
      </c>
      <c r="E471" s="30">
        <v>1</v>
      </c>
      <c r="F471" s="26">
        <f t="shared" ca="1" si="39"/>
        <v>1</v>
      </c>
      <c r="G471" s="27">
        <f t="shared" ca="1" si="36"/>
        <v>2</v>
      </c>
    </row>
    <row r="472" spans="1:7" x14ac:dyDescent="0.25">
      <c r="A472" s="32">
        <v>42675</v>
      </c>
      <c r="B472" s="8">
        <f t="shared" si="37"/>
        <v>471</v>
      </c>
      <c r="C472" s="29">
        <f t="shared" ca="1" si="35"/>
        <v>0</v>
      </c>
      <c r="D472" s="31">
        <f t="shared" si="38"/>
        <v>1</v>
      </c>
      <c r="E472" s="30">
        <v>1</v>
      </c>
      <c r="F472" s="26">
        <f t="shared" ca="1" si="39"/>
        <v>1</v>
      </c>
      <c r="G472" s="27">
        <f t="shared" ca="1" si="36"/>
        <v>2</v>
      </c>
    </row>
    <row r="473" spans="1:7" x14ac:dyDescent="0.25">
      <c r="A473" s="32">
        <v>42676</v>
      </c>
      <c r="B473" s="8">
        <f t="shared" si="37"/>
        <v>472</v>
      </c>
      <c r="C473" s="29">
        <f t="shared" ca="1" si="35"/>
        <v>0</v>
      </c>
      <c r="D473" s="31">
        <f t="shared" si="38"/>
        <v>1</v>
      </c>
      <c r="E473" s="30">
        <v>1</v>
      </c>
      <c r="F473" s="26">
        <f t="shared" ca="1" si="39"/>
        <v>1</v>
      </c>
      <c r="G473" s="27">
        <f t="shared" ca="1" si="36"/>
        <v>2</v>
      </c>
    </row>
    <row r="474" spans="1:7" x14ac:dyDescent="0.25">
      <c r="A474" s="32">
        <v>42677</v>
      </c>
      <c r="B474" s="8">
        <f t="shared" si="37"/>
        <v>473</v>
      </c>
      <c r="C474" s="29">
        <f t="shared" ca="1" si="35"/>
        <v>0</v>
      </c>
      <c r="D474" s="31">
        <f t="shared" si="38"/>
        <v>1</v>
      </c>
      <c r="E474" s="30">
        <v>1</v>
      </c>
      <c r="F474" s="26">
        <f t="shared" ca="1" si="39"/>
        <v>1</v>
      </c>
      <c r="G474" s="27">
        <f t="shared" ca="1" si="36"/>
        <v>4</v>
      </c>
    </row>
    <row r="475" spans="1:7" x14ac:dyDescent="0.25">
      <c r="A475" s="32">
        <v>42678</v>
      </c>
      <c r="B475" s="8">
        <f t="shared" si="37"/>
        <v>474</v>
      </c>
      <c r="C475" s="29">
        <f t="shared" ca="1" si="35"/>
        <v>0</v>
      </c>
      <c r="D475" s="31">
        <f t="shared" si="38"/>
        <v>0</v>
      </c>
      <c r="E475" s="30">
        <v>1</v>
      </c>
      <c r="F475" s="26">
        <f t="shared" ca="1" si="39"/>
        <v>1</v>
      </c>
      <c r="G475" s="27">
        <f t="shared" ca="1" si="36"/>
        <v>4</v>
      </c>
    </row>
    <row r="476" spans="1:7" x14ac:dyDescent="0.25">
      <c r="A476" s="32">
        <v>42681</v>
      </c>
      <c r="B476" s="8">
        <f t="shared" si="37"/>
        <v>475</v>
      </c>
      <c r="C476" s="29">
        <f t="shared" ca="1" si="35"/>
        <v>0</v>
      </c>
      <c r="D476" s="31">
        <f t="shared" si="38"/>
        <v>0</v>
      </c>
      <c r="E476" s="30">
        <v>1</v>
      </c>
      <c r="F476" s="26">
        <f t="shared" ca="1" si="39"/>
        <v>1</v>
      </c>
      <c r="G476" s="27">
        <f t="shared" ca="1" si="36"/>
        <v>2</v>
      </c>
    </row>
    <row r="477" spans="1:7" x14ac:dyDescent="0.25">
      <c r="A477" s="32">
        <v>42682</v>
      </c>
      <c r="B477" s="8">
        <f t="shared" si="37"/>
        <v>476</v>
      </c>
      <c r="C477" s="29">
        <f t="shared" ca="1" si="35"/>
        <v>0</v>
      </c>
      <c r="D477" s="31">
        <f t="shared" si="38"/>
        <v>1</v>
      </c>
      <c r="E477" s="30">
        <v>1</v>
      </c>
      <c r="F477" s="26">
        <f t="shared" ca="1" si="39"/>
        <v>1</v>
      </c>
      <c r="G477" s="27">
        <f t="shared" ca="1" si="36"/>
        <v>2</v>
      </c>
    </row>
    <row r="478" spans="1:7" x14ac:dyDescent="0.25">
      <c r="A478" s="32">
        <v>42683</v>
      </c>
      <c r="B478" s="8">
        <f t="shared" si="37"/>
        <v>477</v>
      </c>
      <c r="C478" s="29">
        <f t="shared" ca="1" si="35"/>
        <v>0</v>
      </c>
      <c r="D478" s="31">
        <f t="shared" si="38"/>
        <v>1</v>
      </c>
      <c r="E478" s="30">
        <v>1</v>
      </c>
      <c r="F478" s="26">
        <f t="shared" ca="1" si="39"/>
        <v>1</v>
      </c>
      <c r="G478" s="27">
        <f t="shared" ca="1" si="36"/>
        <v>2</v>
      </c>
    </row>
    <row r="479" spans="1:7" x14ac:dyDescent="0.25">
      <c r="A479" s="32">
        <v>42684</v>
      </c>
      <c r="B479" s="8">
        <f t="shared" si="37"/>
        <v>478</v>
      </c>
      <c r="C479" s="29">
        <f t="shared" ca="1" si="35"/>
        <v>0</v>
      </c>
      <c r="D479" s="31">
        <f t="shared" si="38"/>
        <v>1</v>
      </c>
      <c r="E479" s="30">
        <v>1</v>
      </c>
      <c r="F479" s="26">
        <f t="shared" ca="1" si="39"/>
        <v>1</v>
      </c>
      <c r="G479" s="27">
        <f t="shared" ca="1" si="36"/>
        <v>4</v>
      </c>
    </row>
    <row r="480" spans="1:7" x14ac:dyDescent="0.25">
      <c r="A480" s="32">
        <v>42685</v>
      </c>
      <c r="B480" s="8">
        <f t="shared" si="37"/>
        <v>479</v>
      </c>
      <c r="C480" s="29">
        <f t="shared" ca="1" si="35"/>
        <v>0</v>
      </c>
      <c r="D480" s="31">
        <f t="shared" si="38"/>
        <v>0</v>
      </c>
      <c r="E480" s="30">
        <v>1</v>
      </c>
      <c r="F480" s="26">
        <f t="shared" ca="1" si="39"/>
        <v>1</v>
      </c>
      <c r="G480" s="27">
        <f t="shared" ca="1" si="36"/>
        <v>4</v>
      </c>
    </row>
    <row r="481" spans="1:7" x14ac:dyDescent="0.25">
      <c r="A481" s="32">
        <v>42688</v>
      </c>
      <c r="B481" s="8">
        <f t="shared" si="37"/>
        <v>480</v>
      </c>
      <c r="C481" s="29">
        <f t="shared" ca="1" si="35"/>
        <v>0</v>
      </c>
      <c r="D481" s="31">
        <f t="shared" si="38"/>
        <v>0</v>
      </c>
      <c r="E481" s="30">
        <v>1</v>
      </c>
      <c r="F481" s="26">
        <f t="shared" ca="1" si="39"/>
        <v>1</v>
      </c>
      <c r="G481" s="27">
        <f t="shared" ca="1" si="36"/>
        <v>2</v>
      </c>
    </row>
    <row r="482" spans="1:7" x14ac:dyDescent="0.25">
      <c r="A482" s="32">
        <v>42689</v>
      </c>
      <c r="B482" s="8">
        <f t="shared" si="37"/>
        <v>481</v>
      </c>
      <c r="C482" s="29">
        <f t="shared" ca="1" si="35"/>
        <v>0</v>
      </c>
      <c r="D482" s="31">
        <f t="shared" si="38"/>
        <v>1</v>
      </c>
      <c r="E482" s="30">
        <v>1</v>
      </c>
      <c r="F482" s="26">
        <f t="shared" ca="1" si="39"/>
        <v>1</v>
      </c>
      <c r="G482" s="27">
        <f t="shared" ca="1" si="36"/>
        <v>2</v>
      </c>
    </row>
    <row r="483" spans="1:7" x14ac:dyDescent="0.25">
      <c r="A483" s="32">
        <v>42690</v>
      </c>
      <c r="B483" s="8">
        <f t="shared" si="37"/>
        <v>482</v>
      </c>
      <c r="C483" s="29">
        <f t="shared" ca="1" si="35"/>
        <v>0</v>
      </c>
      <c r="D483" s="31">
        <f t="shared" si="38"/>
        <v>1</v>
      </c>
      <c r="E483" s="30">
        <v>1</v>
      </c>
      <c r="F483" s="26">
        <f t="shared" ca="1" si="39"/>
        <v>1</v>
      </c>
      <c r="G483" s="27">
        <f t="shared" ca="1" si="36"/>
        <v>2</v>
      </c>
    </row>
    <row r="484" spans="1:7" x14ac:dyDescent="0.25">
      <c r="A484" s="32">
        <v>42691</v>
      </c>
      <c r="B484" s="8">
        <f t="shared" si="37"/>
        <v>483</v>
      </c>
      <c r="C484" s="29">
        <f t="shared" ca="1" si="35"/>
        <v>0</v>
      </c>
      <c r="D484" s="31">
        <f t="shared" si="38"/>
        <v>1</v>
      </c>
      <c r="E484" s="30">
        <v>1</v>
      </c>
      <c r="F484" s="26">
        <f t="shared" ca="1" si="39"/>
        <v>1</v>
      </c>
      <c r="G484" s="27">
        <f t="shared" ca="1" si="36"/>
        <v>4</v>
      </c>
    </row>
    <row r="485" spans="1:7" x14ac:dyDescent="0.25">
      <c r="A485" s="32">
        <v>42692</v>
      </c>
      <c r="B485" s="8">
        <f t="shared" si="37"/>
        <v>484</v>
      </c>
      <c r="C485" s="29">
        <f t="shared" ca="1" si="35"/>
        <v>0</v>
      </c>
      <c r="D485" s="31">
        <f t="shared" si="38"/>
        <v>0</v>
      </c>
      <c r="E485" s="30">
        <v>1</v>
      </c>
      <c r="F485" s="26">
        <f t="shared" ca="1" si="39"/>
        <v>1</v>
      </c>
      <c r="G485" s="27">
        <f t="shared" ca="1" si="36"/>
        <v>4</v>
      </c>
    </row>
    <row r="486" spans="1:7" x14ac:dyDescent="0.25">
      <c r="A486" s="32">
        <v>42695</v>
      </c>
      <c r="B486" s="8">
        <f t="shared" si="37"/>
        <v>485</v>
      </c>
      <c r="C486" s="29">
        <f t="shared" ca="1" si="35"/>
        <v>0</v>
      </c>
      <c r="D486" s="31">
        <f t="shared" si="38"/>
        <v>0</v>
      </c>
      <c r="E486" s="30">
        <v>1</v>
      </c>
      <c r="F486" s="26">
        <f t="shared" ca="1" si="39"/>
        <v>1</v>
      </c>
      <c r="G486" s="27">
        <f t="shared" ca="1" si="36"/>
        <v>2</v>
      </c>
    </row>
    <row r="487" spans="1:7" x14ac:dyDescent="0.25">
      <c r="A487" s="32">
        <v>42696</v>
      </c>
      <c r="B487" s="8">
        <f t="shared" si="37"/>
        <v>486</v>
      </c>
      <c r="C487" s="29">
        <f t="shared" ca="1" si="35"/>
        <v>0</v>
      </c>
      <c r="D487" s="31">
        <f t="shared" si="38"/>
        <v>1</v>
      </c>
      <c r="E487" s="30">
        <v>1</v>
      </c>
      <c r="F487" s="26">
        <f t="shared" ca="1" si="39"/>
        <v>1</v>
      </c>
      <c r="G487" s="27">
        <f t="shared" ca="1" si="36"/>
        <v>2</v>
      </c>
    </row>
    <row r="488" spans="1:7" x14ac:dyDescent="0.25">
      <c r="A488" s="32">
        <v>42697</v>
      </c>
      <c r="B488" s="8">
        <f t="shared" si="37"/>
        <v>487</v>
      </c>
      <c r="C488" s="29">
        <f t="shared" ca="1" si="35"/>
        <v>0</v>
      </c>
      <c r="D488" s="31">
        <f t="shared" si="38"/>
        <v>1</v>
      </c>
      <c r="E488" s="30">
        <v>1</v>
      </c>
      <c r="F488" s="26">
        <f t="shared" ca="1" si="39"/>
        <v>1</v>
      </c>
      <c r="G488" s="27">
        <f t="shared" ca="1" si="36"/>
        <v>2</v>
      </c>
    </row>
    <row r="489" spans="1:7" x14ac:dyDescent="0.25">
      <c r="A489" s="32">
        <v>42698</v>
      </c>
      <c r="B489" s="8">
        <f t="shared" si="37"/>
        <v>488</v>
      </c>
      <c r="C489" s="29">
        <f t="shared" ca="1" si="35"/>
        <v>0</v>
      </c>
      <c r="D489" s="31">
        <f t="shared" si="38"/>
        <v>1</v>
      </c>
      <c r="E489" s="30">
        <v>1</v>
      </c>
      <c r="F489" s="26">
        <f t="shared" ca="1" si="39"/>
        <v>1</v>
      </c>
      <c r="G489" s="27">
        <f t="shared" ca="1" si="36"/>
        <v>4</v>
      </c>
    </row>
    <row r="490" spans="1:7" x14ac:dyDescent="0.25">
      <c r="A490" s="32">
        <v>42699</v>
      </c>
      <c r="B490" s="8">
        <f t="shared" si="37"/>
        <v>489</v>
      </c>
      <c r="C490" s="29">
        <f t="shared" ca="1" si="35"/>
        <v>0</v>
      </c>
      <c r="D490" s="31">
        <f t="shared" si="38"/>
        <v>0</v>
      </c>
      <c r="E490" s="30">
        <v>1</v>
      </c>
      <c r="F490" s="26">
        <f t="shared" ca="1" si="39"/>
        <v>1</v>
      </c>
      <c r="G490" s="27">
        <f t="shared" ca="1" si="36"/>
        <v>4</v>
      </c>
    </row>
    <row r="491" spans="1:7" x14ac:dyDescent="0.25">
      <c r="A491" s="32">
        <v>42702</v>
      </c>
      <c r="B491" s="8">
        <f t="shared" si="37"/>
        <v>490</v>
      </c>
      <c r="C491" s="29">
        <f t="shared" ca="1" si="35"/>
        <v>0</v>
      </c>
      <c r="D491" s="31">
        <f t="shared" si="38"/>
        <v>0</v>
      </c>
      <c r="E491" s="30">
        <v>1</v>
      </c>
      <c r="F491" s="26">
        <f t="shared" ca="1" si="39"/>
        <v>1</v>
      </c>
      <c r="G491" s="27">
        <f t="shared" ca="1" si="36"/>
        <v>2</v>
      </c>
    </row>
    <row r="492" spans="1:7" x14ac:dyDescent="0.25">
      <c r="A492" s="32">
        <v>42703</v>
      </c>
      <c r="B492" s="8">
        <f t="shared" si="37"/>
        <v>491</v>
      </c>
      <c r="C492" s="29">
        <f t="shared" ca="1" si="35"/>
        <v>0</v>
      </c>
      <c r="D492" s="31">
        <f t="shared" si="38"/>
        <v>1</v>
      </c>
      <c r="E492" s="30">
        <v>1</v>
      </c>
      <c r="F492" s="26">
        <f t="shared" ca="1" si="39"/>
        <v>1</v>
      </c>
      <c r="G492" s="27">
        <f t="shared" ca="1" si="36"/>
        <v>2</v>
      </c>
    </row>
    <row r="493" spans="1:7" x14ac:dyDescent="0.25">
      <c r="A493" s="32">
        <v>42704</v>
      </c>
      <c r="B493" s="8">
        <f t="shared" si="37"/>
        <v>492</v>
      </c>
      <c r="C493" s="29">
        <f t="shared" ca="1" si="35"/>
        <v>0</v>
      </c>
      <c r="D493" s="31">
        <f t="shared" si="38"/>
        <v>1</v>
      </c>
      <c r="E493" s="30">
        <v>1</v>
      </c>
      <c r="F493" s="26">
        <f t="shared" ca="1" si="39"/>
        <v>1</v>
      </c>
      <c r="G493" s="27">
        <f t="shared" ca="1" si="36"/>
        <v>2</v>
      </c>
    </row>
    <row r="494" spans="1:7" x14ac:dyDescent="0.25">
      <c r="A494" s="32">
        <v>42705</v>
      </c>
      <c r="B494" s="8">
        <f t="shared" si="37"/>
        <v>493</v>
      </c>
      <c r="C494" s="29">
        <f t="shared" ca="1" si="35"/>
        <v>0</v>
      </c>
      <c r="D494" s="31">
        <f t="shared" si="38"/>
        <v>1</v>
      </c>
      <c r="E494" s="30">
        <v>1</v>
      </c>
      <c r="F494" s="26">
        <f t="shared" ca="1" si="39"/>
        <v>1</v>
      </c>
      <c r="G494" s="27">
        <f t="shared" ca="1" si="36"/>
        <v>4</v>
      </c>
    </row>
    <row r="495" spans="1:7" x14ac:dyDescent="0.25">
      <c r="A495" s="32">
        <v>42706</v>
      </c>
      <c r="B495" s="8">
        <f t="shared" si="37"/>
        <v>494</v>
      </c>
      <c r="C495" s="29">
        <f t="shared" ca="1" si="35"/>
        <v>0</v>
      </c>
      <c r="D495" s="31">
        <f t="shared" si="38"/>
        <v>0</v>
      </c>
      <c r="E495" s="30">
        <v>1</v>
      </c>
      <c r="F495" s="26">
        <f t="shared" ca="1" si="39"/>
        <v>1</v>
      </c>
      <c r="G495" s="27">
        <f t="shared" ca="1" si="36"/>
        <v>4</v>
      </c>
    </row>
    <row r="496" spans="1:7" x14ac:dyDescent="0.25">
      <c r="A496" s="32">
        <v>42709</v>
      </c>
      <c r="B496" s="8">
        <f t="shared" si="37"/>
        <v>495</v>
      </c>
      <c r="C496" s="29">
        <f t="shared" ca="1" si="35"/>
        <v>0</v>
      </c>
      <c r="D496" s="31">
        <f t="shared" si="38"/>
        <v>0</v>
      </c>
      <c r="E496" s="30">
        <v>1</v>
      </c>
      <c r="F496" s="26">
        <f t="shared" ca="1" si="39"/>
        <v>1</v>
      </c>
      <c r="G496" s="27">
        <f t="shared" ca="1" si="36"/>
        <v>2</v>
      </c>
    </row>
    <row r="497" spans="1:7" x14ac:dyDescent="0.25">
      <c r="A497" s="32">
        <v>42710</v>
      </c>
      <c r="B497" s="8">
        <f t="shared" si="37"/>
        <v>496</v>
      </c>
      <c r="C497" s="29">
        <f t="shared" ca="1" si="35"/>
        <v>0</v>
      </c>
      <c r="D497" s="31">
        <f t="shared" si="38"/>
        <v>1</v>
      </c>
      <c r="E497" s="30">
        <v>1</v>
      </c>
      <c r="F497" s="26">
        <f t="shared" ca="1" si="39"/>
        <v>1</v>
      </c>
      <c r="G497" s="27">
        <f t="shared" ca="1" si="36"/>
        <v>2</v>
      </c>
    </row>
    <row r="498" spans="1:7" x14ac:dyDescent="0.25">
      <c r="A498" s="32">
        <v>42711</v>
      </c>
      <c r="B498" s="8">
        <f t="shared" si="37"/>
        <v>497</v>
      </c>
      <c r="C498" s="29">
        <f t="shared" ca="1" si="35"/>
        <v>0</v>
      </c>
      <c r="D498" s="31">
        <f t="shared" si="38"/>
        <v>1</v>
      </c>
      <c r="E498" s="30">
        <v>1</v>
      </c>
      <c r="F498" s="26">
        <f t="shared" ca="1" si="39"/>
        <v>1</v>
      </c>
      <c r="G498" s="27">
        <f t="shared" ca="1" si="36"/>
        <v>2</v>
      </c>
    </row>
    <row r="499" spans="1:7" x14ac:dyDescent="0.25">
      <c r="A499" s="32">
        <v>42712</v>
      </c>
      <c r="B499" s="8">
        <f t="shared" si="37"/>
        <v>498</v>
      </c>
      <c r="C499" s="29">
        <f t="shared" ca="1" si="35"/>
        <v>0</v>
      </c>
      <c r="D499" s="31">
        <f t="shared" si="38"/>
        <v>1</v>
      </c>
      <c r="E499" s="30">
        <v>1</v>
      </c>
      <c r="F499" s="26">
        <f t="shared" ca="1" si="39"/>
        <v>1</v>
      </c>
      <c r="G499" s="27">
        <f t="shared" ca="1" si="36"/>
        <v>4</v>
      </c>
    </row>
    <row r="500" spans="1:7" x14ac:dyDescent="0.25">
      <c r="A500" s="32">
        <v>42713</v>
      </c>
      <c r="B500" s="8">
        <f t="shared" si="37"/>
        <v>499</v>
      </c>
      <c r="C500" s="29">
        <f t="shared" ca="1" si="35"/>
        <v>0</v>
      </c>
      <c r="D500" s="31">
        <f t="shared" si="38"/>
        <v>0</v>
      </c>
      <c r="E500" s="30">
        <v>1</v>
      </c>
      <c r="F500" s="26">
        <f t="shared" ca="1" si="39"/>
        <v>1</v>
      </c>
      <c r="G500" s="27">
        <f t="shared" ca="1" si="36"/>
        <v>4</v>
      </c>
    </row>
    <row r="501" spans="1:7" x14ac:dyDescent="0.25">
      <c r="A501" s="32">
        <v>42716</v>
      </c>
      <c r="B501" s="8">
        <f t="shared" si="37"/>
        <v>500</v>
      </c>
      <c r="C501" s="29">
        <f t="shared" ca="1" si="35"/>
        <v>0</v>
      </c>
      <c r="D501" s="31">
        <f t="shared" si="38"/>
        <v>0</v>
      </c>
      <c r="E501" s="30">
        <v>1</v>
      </c>
      <c r="F501" s="26">
        <f t="shared" ca="1" si="39"/>
        <v>1</v>
      </c>
      <c r="G501" s="27">
        <f t="shared" ca="1" si="36"/>
        <v>2</v>
      </c>
    </row>
    <row r="502" spans="1:7" x14ac:dyDescent="0.25">
      <c r="A502" s="32">
        <v>42717</v>
      </c>
      <c r="B502" s="8">
        <f t="shared" si="37"/>
        <v>501</v>
      </c>
      <c r="C502" s="29">
        <f t="shared" ca="1" si="35"/>
        <v>0</v>
      </c>
      <c r="D502" s="31">
        <f t="shared" si="38"/>
        <v>1</v>
      </c>
      <c r="E502" s="30">
        <v>1</v>
      </c>
      <c r="F502" s="26">
        <f t="shared" ca="1" si="39"/>
        <v>1</v>
      </c>
      <c r="G502" s="27">
        <f t="shared" ca="1" si="36"/>
        <v>2</v>
      </c>
    </row>
    <row r="503" spans="1:7" x14ac:dyDescent="0.25">
      <c r="A503" s="32">
        <v>42718</v>
      </c>
      <c r="B503" s="8">
        <f t="shared" si="37"/>
        <v>502</v>
      </c>
      <c r="C503" s="29">
        <f t="shared" ca="1" si="35"/>
        <v>0</v>
      </c>
      <c r="D503" s="31">
        <f t="shared" si="38"/>
        <v>1</v>
      </c>
      <c r="E503" s="30">
        <v>1</v>
      </c>
      <c r="F503" s="26">
        <f t="shared" ca="1" si="39"/>
        <v>1</v>
      </c>
      <c r="G503" s="27">
        <f t="shared" ca="1" si="36"/>
        <v>2</v>
      </c>
    </row>
    <row r="504" spans="1:7" x14ac:dyDescent="0.25">
      <c r="A504" s="32">
        <v>42719</v>
      </c>
      <c r="B504" s="8">
        <f t="shared" si="37"/>
        <v>503</v>
      </c>
      <c r="C504" s="29">
        <f t="shared" ca="1" si="35"/>
        <v>0</v>
      </c>
      <c r="D504" s="31">
        <f t="shared" si="38"/>
        <v>1</v>
      </c>
      <c r="E504" s="30">
        <v>1</v>
      </c>
      <c r="F504" s="26">
        <f t="shared" ca="1" si="39"/>
        <v>1</v>
      </c>
      <c r="G504" s="27">
        <f t="shared" ca="1" si="36"/>
        <v>4</v>
      </c>
    </row>
    <row r="505" spans="1:7" x14ac:dyDescent="0.25">
      <c r="A505" s="32">
        <v>42720</v>
      </c>
      <c r="B505" s="8">
        <f t="shared" si="37"/>
        <v>504</v>
      </c>
      <c r="C505" s="29">
        <f t="shared" ca="1" si="35"/>
        <v>0</v>
      </c>
      <c r="D505" s="31">
        <f t="shared" si="38"/>
        <v>0</v>
      </c>
      <c r="E505" s="30">
        <v>1</v>
      </c>
      <c r="F505" s="26">
        <f t="shared" ca="1" si="39"/>
        <v>1</v>
      </c>
      <c r="G505" s="27">
        <f t="shared" ca="1" si="36"/>
        <v>4</v>
      </c>
    </row>
    <row r="506" spans="1:7" x14ac:dyDescent="0.25">
      <c r="A506" s="32">
        <v>42723</v>
      </c>
      <c r="B506" s="8">
        <f t="shared" si="37"/>
        <v>505</v>
      </c>
      <c r="C506" s="29">
        <f t="shared" ca="1" si="35"/>
        <v>0</v>
      </c>
      <c r="D506" s="31">
        <f t="shared" si="38"/>
        <v>0</v>
      </c>
      <c r="E506" s="30">
        <v>1</v>
      </c>
      <c r="F506" s="26">
        <f t="shared" ca="1" si="39"/>
        <v>1</v>
      </c>
      <c r="G506" s="27">
        <f t="shared" ca="1" si="36"/>
        <v>2</v>
      </c>
    </row>
    <row r="507" spans="1:7" x14ac:dyDescent="0.25">
      <c r="A507" s="32">
        <v>42724</v>
      </c>
      <c r="B507" s="8">
        <f t="shared" si="37"/>
        <v>506</v>
      </c>
      <c r="C507" s="29">
        <f t="shared" ca="1" si="35"/>
        <v>0</v>
      </c>
      <c r="D507" s="31">
        <f t="shared" si="38"/>
        <v>1</v>
      </c>
      <c r="E507" s="30">
        <v>1</v>
      </c>
      <c r="F507" s="26">
        <f t="shared" ca="1" si="39"/>
        <v>1</v>
      </c>
      <c r="G507" s="27">
        <f t="shared" ca="1" si="36"/>
        <v>2</v>
      </c>
    </row>
    <row r="508" spans="1:7" x14ac:dyDescent="0.25">
      <c r="A508" s="32">
        <v>42725</v>
      </c>
      <c r="B508" s="8">
        <f t="shared" si="37"/>
        <v>507</v>
      </c>
      <c r="C508" s="29">
        <f t="shared" ca="1" si="35"/>
        <v>0</v>
      </c>
      <c r="D508" s="31">
        <f t="shared" si="38"/>
        <v>1</v>
      </c>
      <c r="E508" s="30">
        <v>1</v>
      </c>
      <c r="F508" s="26">
        <f t="shared" ca="1" si="39"/>
        <v>1</v>
      </c>
      <c r="G508" s="27">
        <f t="shared" ca="1" si="36"/>
        <v>2</v>
      </c>
    </row>
    <row r="509" spans="1:7" x14ac:dyDescent="0.25">
      <c r="A509" s="32">
        <v>42726</v>
      </c>
      <c r="B509" s="8">
        <f t="shared" si="37"/>
        <v>508</v>
      </c>
      <c r="C509" s="29">
        <f t="shared" ca="1" si="35"/>
        <v>1</v>
      </c>
      <c r="D509" s="31">
        <f t="shared" si="38"/>
        <v>1</v>
      </c>
      <c r="E509" s="30">
        <v>1</v>
      </c>
      <c r="F509" s="26">
        <f t="shared" ca="1" si="39"/>
        <v>1</v>
      </c>
      <c r="G509" s="27">
        <f t="shared" ca="1" si="36"/>
        <v>5</v>
      </c>
    </row>
    <row r="510" spans="1:7" x14ac:dyDescent="0.25">
      <c r="A510" s="32">
        <v>42727</v>
      </c>
      <c r="B510" s="8">
        <f t="shared" si="37"/>
        <v>509</v>
      </c>
      <c r="C510" s="29">
        <f t="shared" ca="1" si="35"/>
        <v>1</v>
      </c>
      <c r="D510" s="31">
        <f t="shared" si="38"/>
        <v>0</v>
      </c>
      <c r="E510" s="30">
        <v>1</v>
      </c>
      <c r="F510" s="26">
        <f t="shared" ca="1" si="39"/>
        <v>1</v>
      </c>
      <c r="G510" s="27">
        <f t="shared" ca="1" si="36"/>
        <v>5</v>
      </c>
    </row>
    <row r="511" spans="1:7" x14ac:dyDescent="0.25">
      <c r="A511" s="32">
        <v>42731</v>
      </c>
      <c r="B511" s="8">
        <f t="shared" si="37"/>
        <v>510</v>
      </c>
      <c r="C511" s="29">
        <f t="shared" ca="1" si="35"/>
        <v>0</v>
      </c>
      <c r="D511" s="31">
        <f t="shared" si="38"/>
        <v>1</v>
      </c>
      <c r="E511" s="30">
        <v>1</v>
      </c>
      <c r="F511" s="26">
        <f t="shared" ca="1" si="39"/>
        <v>1</v>
      </c>
      <c r="G511" s="27">
        <f t="shared" ca="1" si="36"/>
        <v>2</v>
      </c>
    </row>
    <row r="512" spans="1:7" x14ac:dyDescent="0.25">
      <c r="A512" s="32">
        <v>42732</v>
      </c>
      <c r="B512" s="8">
        <f t="shared" si="37"/>
        <v>511</v>
      </c>
      <c r="C512" s="29">
        <f t="shared" ca="1" si="35"/>
        <v>0</v>
      </c>
      <c r="D512" s="31">
        <f t="shared" si="38"/>
        <v>1</v>
      </c>
      <c r="E512" s="30">
        <v>1</v>
      </c>
      <c r="F512" s="26">
        <f t="shared" ca="1" si="39"/>
        <v>1</v>
      </c>
      <c r="G512" s="27">
        <f t="shared" ca="1" si="36"/>
        <v>2</v>
      </c>
    </row>
    <row r="513" spans="1:7" x14ac:dyDescent="0.25">
      <c r="A513" s="32">
        <v>42733</v>
      </c>
      <c r="B513" s="8">
        <f t="shared" si="37"/>
        <v>512</v>
      </c>
      <c r="C513" s="29">
        <f t="shared" ca="1" si="35"/>
        <v>0</v>
      </c>
      <c r="D513" s="31">
        <f t="shared" si="38"/>
        <v>1</v>
      </c>
      <c r="E513" s="30">
        <v>1</v>
      </c>
      <c r="F513" s="26">
        <f t="shared" ca="1" si="39"/>
        <v>1</v>
      </c>
      <c r="G513" s="27">
        <f t="shared" ca="1" si="36"/>
        <v>4</v>
      </c>
    </row>
    <row r="514" spans="1:7" x14ac:dyDescent="0.25">
      <c r="A514" s="32">
        <v>42734</v>
      </c>
      <c r="B514" s="8">
        <f t="shared" si="37"/>
        <v>513</v>
      </c>
      <c r="C514" s="29">
        <f t="shared" ref="C514:C577" ca="1" si="40">MAX(G514-4,0)</f>
        <v>0</v>
      </c>
      <c r="D514" s="31">
        <f t="shared" si="38"/>
        <v>0</v>
      </c>
      <c r="E514" s="30">
        <v>1</v>
      </c>
      <c r="F514" s="26">
        <f t="shared" ca="1" si="39"/>
        <v>1</v>
      </c>
      <c r="G514" s="27">
        <f t="shared" ref="G514:G577" ca="1" si="41">IF($E514=1,INDIRECT("$A$"&amp;ROW($A514)+MATCH(1,INDIRECT("$E$"&amp;ROW($A514)+1+$F514&amp;":$E$2598"),0)+$F514)-$A514,0)</f>
        <v>4</v>
      </c>
    </row>
    <row r="515" spans="1:7" x14ac:dyDescent="0.25">
      <c r="A515" s="32">
        <v>42737</v>
      </c>
      <c r="B515" s="8">
        <f t="shared" ref="B515:B578" si="42">ROW(A515)-1</f>
        <v>514</v>
      </c>
      <c r="C515" s="29">
        <f t="shared" ca="1" si="40"/>
        <v>0</v>
      </c>
      <c r="D515" s="31">
        <f t="shared" ref="D515:D578" si="43">IF(ABS(WEEKDAY($A515)-4)&lt;=1,1,0)</f>
        <v>0</v>
      </c>
      <c r="E515" s="30">
        <v>1</v>
      </c>
      <c r="F515" s="26">
        <f t="shared" ref="F515:F578" ca="1" si="44">IF($E515=1,MATCH(1,INDIRECT("$E$"&amp;ROW($A515)+1&amp;":$E$2598"),0),0)</f>
        <v>1</v>
      </c>
      <c r="G515" s="27">
        <f t="shared" ca="1" si="41"/>
        <v>2</v>
      </c>
    </row>
    <row r="516" spans="1:7" x14ac:dyDescent="0.25">
      <c r="A516" s="32">
        <v>42738</v>
      </c>
      <c r="B516" s="8">
        <f t="shared" si="42"/>
        <v>515</v>
      </c>
      <c r="C516" s="29">
        <f t="shared" ca="1" si="40"/>
        <v>0</v>
      </c>
      <c r="D516" s="31">
        <f t="shared" si="43"/>
        <v>1</v>
      </c>
      <c r="E516" s="30">
        <v>1</v>
      </c>
      <c r="F516" s="26">
        <f t="shared" ca="1" si="44"/>
        <v>1</v>
      </c>
      <c r="G516" s="27">
        <f t="shared" ca="1" si="41"/>
        <v>2</v>
      </c>
    </row>
    <row r="517" spans="1:7" x14ac:dyDescent="0.25">
      <c r="A517" s="32">
        <v>42739</v>
      </c>
      <c r="B517" s="8">
        <f t="shared" si="42"/>
        <v>516</v>
      </c>
      <c r="C517" s="29">
        <f t="shared" ca="1" si="40"/>
        <v>0</v>
      </c>
      <c r="D517" s="31">
        <f t="shared" si="43"/>
        <v>1</v>
      </c>
      <c r="E517" s="30">
        <v>1</v>
      </c>
      <c r="F517" s="26">
        <f t="shared" ca="1" si="44"/>
        <v>1</v>
      </c>
      <c r="G517" s="27">
        <f t="shared" ca="1" si="41"/>
        <v>2</v>
      </c>
    </row>
    <row r="518" spans="1:7" x14ac:dyDescent="0.25">
      <c r="A518" s="32">
        <v>42740</v>
      </c>
      <c r="B518" s="8">
        <f t="shared" si="42"/>
        <v>517</v>
      </c>
      <c r="C518" s="29">
        <f t="shared" ca="1" si="40"/>
        <v>0</v>
      </c>
      <c r="D518" s="31">
        <f t="shared" si="43"/>
        <v>1</v>
      </c>
      <c r="E518" s="30">
        <v>1</v>
      </c>
      <c r="F518" s="26">
        <f t="shared" ca="1" si="44"/>
        <v>1</v>
      </c>
      <c r="G518" s="27">
        <f t="shared" ca="1" si="41"/>
        <v>4</v>
      </c>
    </row>
    <row r="519" spans="1:7" x14ac:dyDescent="0.25">
      <c r="A519" s="32">
        <v>42741</v>
      </c>
      <c r="B519" s="8">
        <f t="shared" si="42"/>
        <v>518</v>
      </c>
      <c r="C519" s="29">
        <f t="shared" ca="1" si="40"/>
        <v>0</v>
      </c>
      <c r="D519" s="31">
        <f t="shared" si="43"/>
        <v>0</v>
      </c>
      <c r="E519" s="30">
        <v>1</v>
      </c>
      <c r="F519" s="26">
        <f t="shared" ca="1" si="44"/>
        <v>1</v>
      </c>
      <c r="G519" s="27">
        <f t="shared" ca="1" si="41"/>
        <v>4</v>
      </c>
    </row>
    <row r="520" spans="1:7" x14ac:dyDescent="0.25">
      <c r="A520" s="32">
        <v>42744</v>
      </c>
      <c r="B520" s="8">
        <f t="shared" si="42"/>
        <v>519</v>
      </c>
      <c r="C520" s="29">
        <f t="shared" ca="1" si="40"/>
        <v>0</v>
      </c>
      <c r="D520" s="31">
        <f t="shared" si="43"/>
        <v>0</v>
      </c>
      <c r="E520" s="30">
        <v>1</v>
      </c>
      <c r="F520" s="26">
        <f t="shared" ca="1" si="44"/>
        <v>1</v>
      </c>
      <c r="G520" s="27">
        <f t="shared" ca="1" si="41"/>
        <v>2</v>
      </c>
    </row>
    <row r="521" spans="1:7" x14ac:dyDescent="0.25">
      <c r="A521" s="32">
        <v>42745</v>
      </c>
      <c r="B521" s="8">
        <f t="shared" si="42"/>
        <v>520</v>
      </c>
      <c r="C521" s="29">
        <f t="shared" ca="1" si="40"/>
        <v>0</v>
      </c>
      <c r="D521" s="31">
        <f t="shared" si="43"/>
        <v>1</v>
      </c>
      <c r="E521" s="30">
        <v>1</v>
      </c>
      <c r="F521" s="26">
        <f t="shared" ca="1" si="44"/>
        <v>1</v>
      </c>
      <c r="G521" s="27">
        <f t="shared" ca="1" si="41"/>
        <v>2</v>
      </c>
    </row>
    <row r="522" spans="1:7" x14ac:dyDescent="0.25">
      <c r="A522" s="32">
        <v>42746</v>
      </c>
      <c r="B522" s="8">
        <f t="shared" si="42"/>
        <v>521</v>
      </c>
      <c r="C522" s="29">
        <f t="shared" ca="1" si="40"/>
        <v>0</v>
      </c>
      <c r="D522" s="31">
        <f t="shared" si="43"/>
        <v>1</v>
      </c>
      <c r="E522" s="30">
        <v>1</v>
      </c>
      <c r="F522" s="26">
        <f t="shared" ca="1" si="44"/>
        <v>1</v>
      </c>
      <c r="G522" s="27">
        <f t="shared" ca="1" si="41"/>
        <v>2</v>
      </c>
    </row>
    <row r="523" spans="1:7" x14ac:dyDescent="0.25">
      <c r="A523" s="32">
        <v>42747</v>
      </c>
      <c r="B523" s="8">
        <f t="shared" si="42"/>
        <v>522</v>
      </c>
      <c r="C523" s="29">
        <f t="shared" ca="1" si="40"/>
        <v>0</v>
      </c>
      <c r="D523" s="31">
        <f t="shared" si="43"/>
        <v>1</v>
      </c>
      <c r="E523" s="30">
        <v>1</v>
      </c>
      <c r="F523" s="26">
        <f t="shared" ca="1" si="44"/>
        <v>1</v>
      </c>
      <c r="G523" s="27">
        <f t="shared" ca="1" si="41"/>
        <v>4</v>
      </c>
    </row>
    <row r="524" spans="1:7" x14ac:dyDescent="0.25">
      <c r="A524" s="32">
        <v>42748</v>
      </c>
      <c r="B524" s="8">
        <f t="shared" si="42"/>
        <v>523</v>
      </c>
      <c r="C524" s="29">
        <f t="shared" ca="1" si="40"/>
        <v>0</v>
      </c>
      <c r="D524" s="31">
        <f t="shared" si="43"/>
        <v>0</v>
      </c>
      <c r="E524" s="30">
        <v>1</v>
      </c>
      <c r="F524" s="26">
        <f t="shared" ca="1" si="44"/>
        <v>1</v>
      </c>
      <c r="G524" s="27">
        <f t="shared" ca="1" si="41"/>
        <v>4</v>
      </c>
    </row>
    <row r="525" spans="1:7" x14ac:dyDescent="0.25">
      <c r="A525" s="32">
        <v>42751</v>
      </c>
      <c r="B525" s="8">
        <f t="shared" si="42"/>
        <v>524</v>
      </c>
      <c r="C525" s="29">
        <f t="shared" ca="1" si="40"/>
        <v>0</v>
      </c>
      <c r="D525" s="31">
        <f t="shared" si="43"/>
        <v>0</v>
      </c>
      <c r="E525" s="30">
        <v>1</v>
      </c>
      <c r="F525" s="26">
        <f t="shared" ca="1" si="44"/>
        <v>1</v>
      </c>
      <c r="G525" s="27">
        <f t="shared" ca="1" si="41"/>
        <v>2</v>
      </c>
    </row>
    <row r="526" spans="1:7" x14ac:dyDescent="0.25">
      <c r="A526" s="32">
        <v>42752</v>
      </c>
      <c r="B526" s="8">
        <f t="shared" si="42"/>
        <v>525</v>
      </c>
      <c r="C526" s="29">
        <f t="shared" ca="1" si="40"/>
        <v>0</v>
      </c>
      <c r="D526" s="31">
        <f t="shared" si="43"/>
        <v>1</v>
      </c>
      <c r="E526" s="30">
        <v>1</v>
      </c>
      <c r="F526" s="26">
        <f t="shared" ca="1" si="44"/>
        <v>1</v>
      </c>
      <c r="G526" s="27">
        <f t="shared" ca="1" si="41"/>
        <v>2</v>
      </c>
    </row>
    <row r="527" spans="1:7" x14ac:dyDescent="0.25">
      <c r="A527" s="32">
        <v>42753</v>
      </c>
      <c r="B527" s="8">
        <f t="shared" si="42"/>
        <v>526</v>
      </c>
      <c r="C527" s="29">
        <f t="shared" ca="1" si="40"/>
        <v>0</v>
      </c>
      <c r="D527" s="31">
        <f t="shared" si="43"/>
        <v>1</v>
      </c>
      <c r="E527" s="30">
        <v>1</v>
      </c>
      <c r="F527" s="26">
        <f t="shared" ca="1" si="44"/>
        <v>1</v>
      </c>
      <c r="G527" s="27">
        <f t="shared" ca="1" si="41"/>
        <v>2</v>
      </c>
    </row>
    <row r="528" spans="1:7" x14ac:dyDescent="0.25">
      <c r="A528" s="32">
        <v>42754</v>
      </c>
      <c r="B528" s="8">
        <f t="shared" si="42"/>
        <v>527</v>
      </c>
      <c r="C528" s="29">
        <f t="shared" ca="1" si="40"/>
        <v>0</v>
      </c>
      <c r="D528" s="31">
        <f t="shared" si="43"/>
        <v>1</v>
      </c>
      <c r="E528" s="30">
        <v>1</v>
      </c>
      <c r="F528" s="26">
        <f t="shared" ca="1" si="44"/>
        <v>1</v>
      </c>
      <c r="G528" s="27">
        <f t="shared" ca="1" si="41"/>
        <v>4</v>
      </c>
    </row>
    <row r="529" spans="1:7" x14ac:dyDescent="0.25">
      <c r="A529" s="32">
        <v>42755</v>
      </c>
      <c r="B529" s="8">
        <f t="shared" si="42"/>
        <v>528</v>
      </c>
      <c r="C529" s="29">
        <f t="shared" ca="1" si="40"/>
        <v>0</v>
      </c>
      <c r="D529" s="31">
        <f t="shared" si="43"/>
        <v>0</v>
      </c>
      <c r="E529" s="30">
        <v>1</v>
      </c>
      <c r="F529" s="26">
        <f t="shared" ca="1" si="44"/>
        <v>1</v>
      </c>
      <c r="G529" s="27">
        <f t="shared" ca="1" si="41"/>
        <v>4</v>
      </c>
    </row>
    <row r="530" spans="1:7" x14ac:dyDescent="0.25">
      <c r="A530" s="32">
        <v>42758</v>
      </c>
      <c r="B530" s="8">
        <f t="shared" si="42"/>
        <v>529</v>
      </c>
      <c r="C530" s="29">
        <f t="shared" ca="1" si="40"/>
        <v>0</v>
      </c>
      <c r="D530" s="31">
        <f t="shared" si="43"/>
        <v>0</v>
      </c>
      <c r="E530" s="30">
        <v>1</v>
      </c>
      <c r="F530" s="26">
        <f t="shared" ca="1" si="44"/>
        <v>1</v>
      </c>
      <c r="G530" s="27">
        <f t="shared" ca="1" si="41"/>
        <v>2</v>
      </c>
    </row>
    <row r="531" spans="1:7" x14ac:dyDescent="0.25">
      <c r="A531" s="32">
        <v>42759</v>
      </c>
      <c r="B531" s="8">
        <f t="shared" si="42"/>
        <v>530</v>
      </c>
      <c r="C531" s="29">
        <f t="shared" ca="1" si="40"/>
        <v>0</v>
      </c>
      <c r="D531" s="31">
        <f t="shared" si="43"/>
        <v>1</v>
      </c>
      <c r="E531" s="30">
        <v>1</v>
      </c>
      <c r="F531" s="26">
        <f t="shared" ca="1" si="44"/>
        <v>1</v>
      </c>
      <c r="G531" s="27">
        <f t="shared" ca="1" si="41"/>
        <v>2</v>
      </c>
    </row>
    <row r="532" spans="1:7" x14ac:dyDescent="0.25">
      <c r="A532" s="32">
        <v>42760</v>
      </c>
      <c r="B532" s="8">
        <f t="shared" si="42"/>
        <v>531</v>
      </c>
      <c r="C532" s="29">
        <f t="shared" ca="1" si="40"/>
        <v>0</v>
      </c>
      <c r="D532" s="31">
        <f t="shared" si="43"/>
        <v>1</v>
      </c>
      <c r="E532" s="30">
        <v>1</v>
      </c>
      <c r="F532" s="26">
        <f t="shared" ca="1" si="44"/>
        <v>1</v>
      </c>
      <c r="G532" s="27">
        <f t="shared" ca="1" si="41"/>
        <v>2</v>
      </c>
    </row>
    <row r="533" spans="1:7" x14ac:dyDescent="0.25">
      <c r="A533" s="32">
        <v>42761</v>
      </c>
      <c r="B533" s="8">
        <f t="shared" si="42"/>
        <v>532</v>
      </c>
      <c r="C533" s="29">
        <f t="shared" ca="1" si="40"/>
        <v>0</v>
      </c>
      <c r="D533" s="31">
        <f t="shared" si="43"/>
        <v>1</v>
      </c>
      <c r="E533" s="30">
        <v>1</v>
      </c>
      <c r="F533" s="26">
        <f t="shared" ca="1" si="44"/>
        <v>1</v>
      </c>
      <c r="G533" s="27">
        <f t="shared" ca="1" si="41"/>
        <v>4</v>
      </c>
    </row>
    <row r="534" spans="1:7" x14ac:dyDescent="0.25">
      <c r="A534" s="32">
        <v>42762</v>
      </c>
      <c r="B534" s="8">
        <f t="shared" si="42"/>
        <v>533</v>
      </c>
      <c r="C534" s="29">
        <f t="shared" ca="1" si="40"/>
        <v>0</v>
      </c>
      <c r="D534" s="31">
        <f t="shared" si="43"/>
        <v>0</v>
      </c>
      <c r="E534" s="30">
        <v>1</v>
      </c>
      <c r="F534" s="26">
        <f t="shared" ca="1" si="44"/>
        <v>1</v>
      </c>
      <c r="G534" s="27">
        <f t="shared" ca="1" si="41"/>
        <v>4</v>
      </c>
    </row>
    <row r="535" spans="1:7" x14ac:dyDescent="0.25">
      <c r="A535" s="32">
        <v>42765</v>
      </c>
      <c r="B535" s="8">
        <f t="shared" si="42"/>
        <v>534</v>
      </c>
      <c r="C535" s="29">
        <f t="shared" ca="1" si="40"/>
        <v>0</v>
      </c>
      <c r="D535" s="31">
        <f t="shared" si="43"/>
        <v>0</v>
      </c>
      <c r="E535" s="30">
        <v>1</v>
      </c>
      <c r="F535" s="26">
        <f t="shared" ca="1" si="44"/>
        <v>1</v>
      </c>
      <c r="G535" s="27">
        <f t="shared" ca="1" si="41"/>
        <v>2</v>
      </c>
    </row>
    <row r="536" spans="1:7" x14ac:dyDescent="0.25">
      <c r="A536" s="32">
        <v>42766</v>
      </c>
      <c r="B536" s="8">
        <f t="shared" si="42"/>
        <v>535</v>
      </c>
      <c r="C536" s="29">
        <f t="shared" ca="1" si="40"/>
        <v>0</v>
      </c>
      <c r="D536" s="31">
        <f t="shared" si="43"/>
        <v>1</v>
      </c>
      <c r="E536" s="30">
        <v>1</v>
      </c>
      <c r="F536" s="26">
        <f t="shared" ca="1" si="44"/>
        <v>1</v>
      </c>
      <c r="G536" s="27">
        <f t="shared" ca="1" si="41"/>
        <v>2</v>
      </c>
    </row>
    <row r="537" spans="1:7" x14ac:dyDescent="0.25">
      <c r="A537" s="32">
        <v>42767</v>
      </c>
      <c r="B537" s="8">
        <f t="shared" si="42"/>
        <v>536</v>
      </c>
      <c r="C537" s="29">
        <f t="shared" ca="1" si="40"/>
        <v>0</v>
      </c>
      <c r="D537" s="31">
        <f t="shared" si="43"/>
        <v>1</v>
      </c>
      <c r="E537" s="30">
        <v>1</v>
      </c>
      <c r="F537" s="26">
        <f t="shared" ca="1" si="44"/>
        <v>1</v>
      </c>
      <c r="G537" s="27">
        <f t="shared" ca="1" si="41"/>
        <v>2</v>
      </c>
    </row>
    <row r="538" spans="1:7" x14ac:dyDescent="0.25">
      <c r="A538" s="32">
        <v>42768</v>
      </c>
      <c r="B538" s="8">
        <f t="shared" si="42"/>
        <v>537</v>
      </c>
      <c r="C538" s="29">
        <f t="shared" ca="1" si="40"/>
        <v>0</v>
      </c>
      <c r="D538" s="31">
        <f t="shared" si="43"/>
        <v>1</v>
      </c>
      <c r="E538" s="30">
        <v>1</v>
      </c>
      <c r="F538" s="26">
        <f t="shared" ca="1" si="44"/>
        <v>1</v>
      </c>
      <c r="G538" s="27">
        <f t="shared" ca="1" si="41"/>
        <v>4</v>
      </c>
    </row>
    <row r="539" spans="1:7" x14ac:dyDescent="0.25">
      <c r="A539" s="32">
        <v>42769</v>
      </c>
      <c r="B539" s="8">
        <f t="shared" si="42"/>
        <v>538</v>
      </c>
      <c r="C539" s="29">
        <f t="shared" ca="1" si="40"/>
        <v>0</v>
      </c>
      <c r="D539" s="31">
        <f t="shared" si="43"/>
        <v>0</v>
      </c>
      <c r="E539" s="30">
        <v>1</v>
      </c>
      <c r="F539" s="26">
        <f t="shared" ca="1" si="44"/>
        <v>1</v>
      </c>
      <c r="G539" s="27">
        <f t="shared" ca="1" si="41"/>
        <v>4</v>
      </c>
    </row>
    <row r="540" spans="1:7" x14ac:dyDescent="0.25">
      <c r="A540" s="32">
        <v>42772</v>
      </c>
      <c r="B540" s="8">
        <f t="shared" si="42"/>
        <v>539</v>
      </c>
      <c r="C540" s="29">
        <f t="shared" ca="1" si="40"/>
        <v>0</v>
      </c>
      <c r="D540" s="31">
        <f t="shared" si="43"/>
        <v>0</v>
      </c>
      <c r="E540" s="30">
        <v>1</v>
      </c>
      <c r="F540" s="26">
        <f t="shared" ca="1" si="44"/>
        <v>1</v>
      </c>
      <c r="G540" s="27">
        <f t="shared" ca="1" si="41"/>
        <v>2</v>
      </c>
    </row>
    <row r="541" spans="1:7" x14ac:dyDescent="0.25">
      <c r="A541" s="32">
        <v>42773</v>
      </c>
      <c r="B541" s="8">
        <f t="shared" si="42"/>
        <v>540</v>
      </c>
      <c r="C541" s="29">
        <f t="shared" ca="1" si="40"/>
        <v>0</v>
      </c>
      <c r="D541" s="31">
        <f t="shared" si="43"/>
        <v>1</v>
      </c>
      <c r="E541" s="30">
        <v>1</v>
      </c>
      <c r="F541" s="26">
        <f t="shared" ca="1" si="44"/>
        <v>1</v>
      </c>
      <c r="G541" s="27">
        <f t="shared" ca="1" si="41"/>
        <v>2</v>
      </c>
    </row>
    <row r="542" spans="1:7" x14ac:dyDescent="0.25">
      <c r="A542" s="32">
        <v>42774</v>
      </c>
      <c r="B542" s="8">
        <f t="shared" si="42"/>
        <v>541</v>
      </c>
      <c r="C542" s="29">
        <f t="shared" ca="1" si="40"/>
        <v>0</v>
      </c>
      <c r="D542" s="31">
        <f t="shared" si="43"/>
        <v>1</v>
      </c>
      <c r="E542" s="30">
        <v>1</v>
      </c>
      <c r="F542" s="26">
        <f t="shared" ca="1" si="44"/>
        <v>1</v>
      </c>
      <c r="G542" s="27">
        <f t="shared" ca="1" si="41"/>
        <v>2</v>
      </c>
    </row>
    <row r="543" spans="1:7" x14ac:dyDescent="0.25">
      <c r="A543" s="32">
        <v>42775</v>
      </c>
      <c r="B543" s="8">
        <f t="shared" si="42"/>
        <v>542</v>
      </c>
      <c r="C543" s="29">
        <f t="shared" ca="1" si="40"/>
        <v>0</v>
      </c>
      <c r="D543" s="31">
        <f t="shared" si="43"/>
        <v>1</v>
      </c>
      <c r="E543" s="30">
        <v>1</v>
      </c>
      <c r="F543" s="26">
        <f t="shared" ca="1" si="44"/>
        <v>1</v>
      </c>
      <c r="G543" s="27">
        <f t="shared" ca="1" si="41"/>
        <v>4</v>
      </c>
    </row>
    <row r="544" spans="1:7" x14ac:dyDescent="0.25">
      <c r="A544" s="32">
        <v>42776</v>
      </c>
      <c r="B544" s="8">
        <f t="shared" si="42"/>
        <v>543</v>
      </c>
      <c r="C544" s="29">
        <f t="shared" ca="1" si="40"/>
        <v>0</v>
      </c>
      <c r="D544" s="31">
        <f t="shared" si="43"/>
        <v>0</v>
      </c>
      <c r="E544" s="30">
        <v>1</v>
      </c>
      <c r="F544" s="26">
        <f t="shared" ca="1" si="44"/>
        <v>1</v>
      </c>
      <c r="G544" s="27">
        <f t="shared" ca="1" si="41"/>
        <v>4</v>
      </c>
    </row>
    <row r="545" spans="1:7" x14ac:dyDescent="0.25">
      <c r="A545" s="32">
        <v>42779</v>
      </c>
      <c r="B545" s="8">
        <f t="shared" si="42"/>
        <v>544</v>
      </c>
      <c r="C545" s="29">
        <f t="shared" ca="1" si="40"/>
        <v>0</v>
      </c>
      <c r="D545" s="31">
        <f t="shared" si="43"/>
        <v>0</v>
      </c>
      <c r="E545" s="30">
        <v>1</v>
      </c>
      <c r="F545" s="26">
        <f t="shared" ca="1" si="44"/>
        <v>1</v>
      </c>
      <c r="G545" s="27">
        <f t="shared" ca="1" si="41"/>
        <v>2</v>
      </c>
    </row>
    <row r="546" spans="1:7" x14ac:dyDescent="0.25">
      <c r="A546" s="32">
        <v>42780</v>
      </c>
      <c r="B546" s="8">
        <f t="shared" si="42"/>
        <v>545</v>
      </c>
      <c r="C546" s="29">
        <f t="shared" ca="1" si="40"/>
        <v>0</v>
      </c>
      <c r="D546" s="31">
        <f t="shared" si="43"/>
        <v>1</v>
      </c>
      <c r="E546" s="30">
        <v>1</v>
      </c>
      <c r="F546" s="26">
        <f t="shared" ca="1" si="44"/>
        <v>1</v>
      </c>
      <c r="G546" s="27">
        <f t="shared" ca="1" si="41"/>
        <v>2</v>
      </c>
    </row>
    <row r="547" spans="1:7" x14ac:dyDescent="0.25">
      <c r="A547" s="32">
        <v>42781</v>
      </c>
      <c r="B547" s="8">
        <f t="shared" si="42"/>
        <v>546</v>
      </c>
      <c r="C547" s="29">
        <f t="shared" ca="1" si="40"/>
        <v>0</v>
      </c>
      <c r="D547" s="31">
        <f t="shared" si="43"/>
        <v>1</v>
      </c>
      <c r="E547" s="30">
        <v>1</v>
      </c>
      <c r="F547" s="26">
        <f t="shared" ca="1" si="44"/>
        <v>1</v>
      </c>
      <c r="G547" s="27">
        <f t="shared" ca="1" si="41"/>
        <v>2</v>
      </c>
    </row>
    <row r="548" spans="1:7" x14ac:dyDescent="0.25">
      <c r="A548" s="32">
        <v>42782</v>
      </c>
      <c r="B548" s="8">
        <f t="shared" si="42"/>
        <v>547</v>
      </c>
      <c r="C548" s="29">
        <f t="shared" ca="1" si="40"/>
        <v>0</v>
      </c>
      <c r="D548" s="31">
        <f t="shared" si="43"/>
        <v>1</v>
      </c>
      <c r="E548" s="30">
        <v>1</v>
      </c>
      <c r="F548" s="26">
        <f t="shared" ca="1" si="44"/>
        <v>1</v>
      </c>
      <c r="G548" s="27">
        <f t="shared" ca="1" si="41"/>
        <v>4</v>
      </c>
    </row>
    <row r="549" spans="1:7" x14ac:dyDescent="0.25">
      <c r="A549" s="32">
        <v>42783</v>
      </c>
      <c r="B549" s="8">
        <f t="shared" si="42"/>
        <v>548</v>
      </c>
      <c r="C549" s="29">
        <f t="shared" ca="1" si="40"/>
        <v>0</v>
      </c>
      <c r="D549" s="31">
        <f t="shared" si="43"/>
        <v>0</v>
      </c>
      <c r="E549" s="30">
        <v>1</v>
      </c>
      <c r="F549" s="26">
        <f t="shared" ca="1" si="44"/>
        <v>1</v>
      </c>
      <c r="G549" s="27">
        <f t="shared" ca="1" si="41"/>
        <v>4</v>
      </c>
    </row>
    <row r="550" spans="1:7" x14ac:dyDescent="0.25">
      <c r="A550" s="32">
        <v>42786</v>
      </c>
      <c r="B550" s="8">
        <f t="shared" si="42"/>
        <v>549</v>
      </c>
      <c r="C550" s="29">
        <f t="shared" ca="1" si="40"/>
        <v>0</v>
      </c>
      <c r="D550" s="31">
        <f t="shared" si="43"/>
        <v>0</v>
      </c>
      <c r="E550" s="30">
        <v>1</v>
      </c>
      <c r="F550" s="26">
        <f t="shared" ca="1" si="44"/>
        <v>1</v>
      </c>
      <c r="G550" s="27">
        <f t="shared" ca="1" si="41"/>
        <v>2</v>
      </c>
    </row>
    <row r="551" spans="1:7" x14ac:dyDescent="0.25">
      <c r="A551" s="32">
        <v>42787</v>
      </c>
      <c r="B551" s="8">
        <f t="shared" si="42"/>
        <v>550</v>
      </c>
      <c r="C551" s="29">
        <f t="shared" ca="1" si="40"/>
        <v>0</v>
      </c>
      <c r="D551" s="31">
        <f t="shared" si="43"/>
        <v>1</v>
      </c>
      <c r="E551" s="30">
        <v>1</v>
      </c>
      <c r="F551" s="26">
        <f t="shared" ca="1" si="44"/>
        <v>1</v>
      </c>
      <c r="G551" s="27">
        <f t="shared" ca="1" si="41"/>
        <v>2</v>
      </c>
    </row>
    <row r="552" spans="1:7" x14ac:dyDescent="0.25">
      <c r="A552" s="32">
        <v>42788</v>
      </c>
      <c r="B552" s="8">
        <f t="shared" si="42"/>
        <v>551</v>
      </c>
      <c r="C552" s="29">
        <f t="shared" ca="1" si="40"/>
        <v>0</v>
      </c>
      <c r="D552" s="31">
        <f t="shared" si="43"/>
        <v>1</v>
      </c>
      <c r="E552" s="30">
        <v>1</v>
      </c>
      <c r="F552" s="26">
        <f t="shared" ca="1" si="44"/>
        <v>1</v>
      </c>
      <c r="G552" s="27">
        <f t="shared" ca="1" si="41"/>
        <v>2</v>
      </c>
    </row>
    <row r="553" spans="1:7" x14ac:dyDescent="0.25">
      <c r="A553" s="32">
        <v>42789</v>
      </c>
      <c r="B553" s="8">
        <f t="shared" si="42"/>
        <v>552</v>
      </c>
      <c r="C553" s="29">
        <f t="shared" ca="1" si="40"/>
        <v>0</v>
      </c>
      <c r="D553" s="31">
        <f t="shared" si="43"/>
        <v>1</v>
      </c>
      <c r="E553" s="30">
        <v>1</v>
      </c>
      <c r="F553" s="26">
        <f t="shared" ca="1" si="44"/>
        <v>1</v>
      </c>
      <c r="G553" s="27">
        <f t="shared" ca="1" si="41"/>
        <v>4</v>
      </c>
    </row>
    <row r="554" spans="1:7" x14ac:dyDescent="0.25">
      <c r="A554" s="32">
        <v>42790</v>
      </c>
      <c r="B554" s="8">
        <f t="shared" si="42"/>
        <v>553</v>
      </c>
      <c r="C554" s="29">
        <f t="shared" ca="1" si="40"/>
        <v>0</v>
      </c>
      <c r="D554" s="31">
        <f t="shared" si="43"/>
        <v>0</v>
      </c>
      <c r="E554" s="30">
        <v>1</v>
      </c>
      <c r="F554" s="26">
        <f t="shared" ca="1" si="44"/>
        <v>1</v>
      </c>
      <c r="G554" s="27">
        <f t="shared" ca="1" si="41"/>
        <v>4</v>
      </c>
    </row>
    <row r="555" spans="1:7" x14ac:dyDescent="0.25">
      <c r="A555" s="32">
        <v>42793</v>
      </c>
      <c r="B555" s="8">
        <f t="shared" si="42"/>
        <v>554</v>
      </c>
      <c r="C555" s="29">
        <f t="shared" ca="1" si="40"/>
        <v>0</v>
      </c>
      <c r="D555" s="31">
        <f t="shared" si="43"/>
        <v>0</v>
      </c>
      <c r="E555" s="30">
        <v>1</v>
      </c>
      <c r="F555" s="26">
        <f t="shared" ca="1" si="44"/>
        <v>1</v>
      </c>
      <c r="G555" s="27">
        <f t="shared" ca="1" si="41"/>
        <v>2</v>
      </c>
    </row>
    <row r="556" spans="1:7" x14ac:dyDescent="0.25">
      <c r="A556" s="32">
        <v>42794</v>
      </c>
      <c r="B556" s="8">
        <f t="shared" si="42"/>
        <v>555</v>
      </c>
      <c r="C556" s="29">
        <f t="shared" ca="1" si="40"/>
        <v>0</v>
      </c>
      <c r="D556" s="31">
        <f t="shared" si="43"/>
        <v>1</v>
      </c>
      <c r="E556" s="30">
        <v>1</v>
      </c>
      <c r="F556" s="26">
        <f t="shared" ca="1" si="44"/>
        <v>1</v>
      </c>
      <c r="G556" s="27">
        <f t="shared" ca="1" si="41"/>
        <v>2</v>
      </c>
    </row>
    <row r="557" spans="1:7" x14ac:dyDescent="0.25">
      <c r="A557" s="32">
        <v>42795</v>
      </c>
      <c r="B557" s="8">
        <f t="shared" si="42"/>
        <v>556</v>
      </c>
      <c r="C557" s="29">
        <f t="shared" ca="1" si="40"/>
        <v>0</v>
      </c>
      <c r="D557" s="31">
        <f t="shared" si="43"/>
        <v>1</v>
      </c>
      <c r="E557" s="30">
        <v>1</v>
      </c>
      <c r="F557" s="26">
        <f t="shared" ca="1" si="44"/>
        <v>1</v>
      </c>
      <c r="G557" s="27">
        <f t="shared" ca="1" si="41"/>
        <v>2</v>
      </c>
    </row>
    <row r="558" spans="1:7" x14ac:dyDescent="0.25">
      <c r="A558" s="32">
        <v>42796</v>
      </c>
      <c r="B558" s="8">
        <f t="shared" si="42"/>
        <v>557</v>
      </c>
      <c r="C558" s="29">
        <f t="shared" ca="1" si="40"/>
        <v>0</v>
      </c>
      <c r="D558" s="31">
        <f t="shared" si="43"/>
        <v>1</v>
      </c>
      <c r="E558" s="30">
        <v>1</v>
      </c>
      <c r="F558" s="26">
        <f t="shared" ca="1" si="44"/>
        <v>1</v>
      </c>
      <c r="G558" s="27">
        <f t="shared" ca="1" si="41"/>
        <v>4</v>
      </c>
    </row>
    <row r="559" spans="1:7" x14ac:dyDescent="0.25">
      <c r="A559" s="32">
        <v>42797</v>
      </c>
      <c r="B559" s="8">
        <f t="shared" si="42"/>
        <v>558</v>
      </c>
      <c r="C559" s="29">
        <f t="shared" ca="1" si="40"/>
        <v>0</v>
      </c>
      <c r="D559" s="31">
        <f t="shared" si="43"/>
        <v>0</v>
      </c>
      <c r="E559" s="30">
        <v>1</v>
      </c>
      <c r="F559" s="26">
        <f t="shared" ca="1" si="44"/>
        <v>1</v>
      </c>
      <c r="G559" s="27">
        <f t="shared" ca="1" si="41"/>
        <v>4</v>
      </c>
    </row>
    <row r="560" spans="1:7" x14ac:dyDescent="0.25">
      <c r="A560" s="32">
        <v>42800</v>
      </c>
      <c r="B560" s="8">
        <f t="shared" si="42"/>
        <v>559</v>
      </c>
      <c r="C560" s="29">
        <f t="shared" ca="1" si="40"/>
        <v>0</v>
      </c>
      <c r="D560" s="31">
        <f t="shared" si="43"/>
        <v>0</v>
      </c>
      <c r="E560" s="30">
        <v>1</v>
      </c>
      <c r="F560" s="26">
        <f t="shared" ca="1" si="44"/>
        <v>1</v>
      </c>
      <c r="G560" s="27">
        <f t="shared" ca="1" si="41"/>
        <v>2</v>
      </c>
    </row>
    <row r="561" spans="1:7" x14ac:dyDescent="0.25">
      <c r="A561" s="32">
        <v>42801</v>
      </c>
      <c r="B561" s="8">
        <f t="shared" si="42"/>
        <v>560</v>
      </c>
      <c r="C561" s="29">
        <f t="shared" ca="1" si="40"/>
        <v>0</v>
      </c>
      <c r="D561" s="31">
        <f t="shared" si="43"/>
        <v>1</v>
      </c>
      <c r="E561" s="30">
        <v>1</v>
      </c>
      <c r="F561" s="26">
        <f t="shared" ca="1" si="44"/>
        <v>1</v>
      </c>
      <c r="G561" s="27">
        <f t="shared" ca="1" si="41"/>
        <v>2</v>
      </c>
    </row>
    <row r="562" spans="1:7" x14ac:dyDescent="0.25">
      <c r="A562" s="32">
        <v>42802</v>
      </c>
      <c r="B562" s="8">
        <f t="shared" si="42"/>
        <v>561</v>
      </c>
      <c r="C562" s="29">
        <f t="shared" ca="1" si="40"/>
        <v>0</v>
      </c>
      <c r="D562" s="31">
        <f t="shared" si="43"/>
        <v>1</v>
      </c>
      <c r="E562" s="30">
        <v>1</v>
      </c>
      <c r="F562" s="26">
        <f t="shared" ca="1" si="44"/>
        <v>1</v>
      </c>
      <c r="G562" s="27">
        <f t="shared" ca="1" si="41"/>
        <v>2</v>
      </c>
    </row>
    <row r="563" spans="1:7" x14ac:dyDescent="0.25">
      <c r="A563" s="32">
        <v>42803</v>
      </c>
      <c r="B563" s="8">
        <f t="shared" si="42"/>
        <v>562</v>
      </c>
      <c r="C563" s="29">
        <f t="shared" ca="1" si="40"/>
        <v>0</v>
      </c>
      <c r="D563" s="31">
        <f t="shared" si="43"/>
        <v>1</v>
      </c>
      <c r="E563" s="30">
        <v>1</v>
      </c>
      <c r="F563" s="26">
        <f t="shared" ca="1" si="44"/>
        <v>1</v>
      </c>
      <c r="G563" s="27">
        <f t="shared" ca="1" si="41"/>
        <v>4</v>
      </c>
    </row>
    <row r="564" spans="1:7" x14ac:dyDescent="0.25">
      <c r="A564" s="32">
        <v>42804</v>
      </c>
      <c r="B564" s="8">
        <f t="shared" si="42"/>
        <v>563</v>
      </c>
      <c r="C564" s="29">
        <f t="shared" ca="1" si="40"/>
        <v>0</v>
      </c>
      <c r="D564" s="31">
        <f t="shared" si="43"/>
        <v>0</v>
      </c>
      <c r="E564" s="30">
        <v>1</v>
      </c>
      <c r="F564" s="26">
        <f t="shared" ca="1" si="44"/>
        <v>1</v>
      </c>
      <c r="G564" s="27">
        <f t="shared" ca="1" si="41"/>
        <v>4</v>
      </c>
    </row>
    <row r="565" spans="1:7" x14ac:dyDescent="0.25">
      <c r="A565" s="32">
        <v>42807</v>
      </c>
      <c r="B565" s="8">
        <f t="shared" si="42"/>
        <v>564</v>
      </c>
      <c r="C565" s="29">
        <f t="shared" ca="1" si="40"/>
        <v>0</v>
      </c>
      <c r="D565" s="31">
        <f t="shared" si="43"/>
        <v>0</v>
      </c>
      <c r="E565" s="30">
        <v>1</v>
      </c>
      <c r="F565" s="26">
        <f t="shared" ca="1" si="44"/>
        <v>1</v>
      </c>
      <c r="G565" s="27">
        <f t="shared" ca="1" si="41"/>
        <v>2</v>
      </c>
    </row>
    <row r="566" spans="1:7" x14ac:dyDescent="0.25">
      <c r="A566" s="32">
        <v>42808</v>
      </c>
      <c r="B566" s="8">
        <f t="shared" si="42"/>
        <v>565</v>
      </c>
      <c r="C566" s="29">
        <f t="shared" ca="1" si="40"/>
        <v>0</v>
      </c>
      <c r="D566" s="31">
        <f t="shared" si="43"/>
        <v>1</v>
      </c>
      <c r="E566" s="30">
        <v>1</v>
      </c>
      <c r="F566" s="26">
        <f t="shared" ca="1" si="44"/>
        <v>1</v>
      </c>
      <c r="G566" s="27">
        <f t="shared" ca="1" si="41"/>
        <v>2</v>
      </c>
    </row>
    <row r="567" spans="1:7" x14ac:dyDescent="0.25">
      <c r="A567" s="32">
        <v>42809</v>
      </c>
      <c r="B567" s="8">
        <f t="shared" si="42"/>
        <v>566</v>
      </c>
      <c r="C567" s="29">
        <f t="shared" ca="1" si="40"/>
        <v>0</v>
      </c>
      <c r="D567" s="31">
        <f t="shared" si="43"/>
        <v>1</v>
      </c>
      <c r="E567" s="30">
        <v>1</v>
      </c>
      <c r="F567" s="26">
        <f t="shared" ca="1" si="44"/>
        <v>1</v>
      </c>
      <c r="G567" s="27">
        <f t="shared" ca="1" si="41"/>
        <v>2</v>
      </c>
    </row>
    <row r="568" spans="1:7" x14ac:dyDescent="0.25">
      <c r="A568" s="32">
        <v>42810</v>
      </c>
      <c r="B568" s="8">
        <f t="shared" si="42"/>
        <v>567</v>
      </c>
      <c r="C568" s="29">
        <f t="shared" ca="1" si="40"/>
        <v>0</v>
      </c>
      <c r="D568" s="31">
        <f t="shared" si="43"/>
        <v>1</v>
      </c>
      <c r="E568" s="30">
        <v>1</v>
      </c>
      <c r="F568" s="26">
        <f t="shared" ca="1" si="44"/>
        <v>1</v>
      </c>
      <c r="G568" s="27">
        <f t="shared" ca="1" si="41"/>
        <v>4</v>
      </c>
    </row>
    <row r="569" spans="1:7" x14ac:dyDescent="0.25">
      <c r="A569" s="32">
        <v>42811</v>
      </c>
      <c r="B569" s="8">
        <f t="shared" si="42"/>
        <v>568</v>
      </c>
      <c r="C569" s="29">
        <f t="shared" ca="1" si="40"/>
        <v>0</v>
      </c>
      <c r="D569" s="31">
        <f t="shared" si="43"/>
        <v>0</v>
      </c>
      <c r="E569" s="30">
        <v>1</v>
      </c>
      <c r="F569" s="26">
        <f t="shared" ca="1" si="44"/>
        <v>1</v>
      </c>
      <c r="G569" s="27">
        <f t="shared" ca="1" si="41"/>
        <v>4</v>
      </c>
    </row>
    <row r="570" spans="1:7" x14ac:dyDescent="0.25">
      <c r="A570" s="32">
        <v>42814</v>
      </c>
      <c r="B570" s="8">
        <f t="shared" si="42"/>
        <v>569</v>
      </c>
      <c r="C570" s="29">
        <f t="shared" ca="1" si="40"/>
        <v>0</v>
      </c>
      <c r="D570" s="31">
        <f t="shared" si="43"/>
        <v>0</v>
      </c>
      <c r="E570" s="30">
        <v>1</v>
      </c>
      <c r="F570" s="26">
        <f t="shared" ca="1" si="44"/>
        <v>1</v>
      </c>
      <c r="G570" s="27">
        <f t="shared" ca="1" si="41"/>
        <v>2</v>
      </c>
    </row>
    <row r="571" spans="1:7" x14ac:dyDescent="0.25">
      <c r="A571" s="32">
        <v>42815</v>
      </c>
      <c r="B571" s="8">
        <f t="shared" si="42"/>
        <v>570</v>
      </c>
      <c r="C571" s="29">
        <f t="shared" ca="1" si="40"/>
        <v>0</v>
      </c>
      <c r="D571" s="31">
        <f t="shared" si="43"/>
        <v>1</v>
      </c>
      <c r="E571" s="30">
        <v>1</v>
      </c>
      <c r="F571" s="26">
        <f t="shared" ca="1" si="44"/>
        <v>1</v>
      </c>
      <c r="G571" s="27">
        <f t="shared" ca="1" si="41"/>
        <v>2</v>
      </c>
    </row>
    <row r="572" spans="1:7" x14ac:dyDescent="0.25">
      <c r="A572" s="32">
        <v>42816</v>
      </c>
      <c r="B572" s="8">
        <f t="shared" si="42"/>
        <v>571</v>
      </c>
      <c r="C572" s="29">
        <f t="shared" ca="1" si="40"/>
        <v>0</v>
      </c>
      <c r="D572" s="31">
        <f t="shared" si="43"/>
        <v>1</v>
      </c>
      <c r="E572" s="30">
        <v>1</v>
      </c>
      <c r="F572" s="26">
        <f t="shared" ca="1" si="44"/>
        <v>1</v>
      </c>
      <c r="G572" s="27">
        <f t="shared" ca="1" si="41"/>
        <v>2</v>
      </c>
    </row>
    <row r="573" spans="1:7" x14ac:dyDescent="0.25">
      <c r="A573" s="32">
        <v>42817</v>
      </c>
      <c r="B573" s="8">
        <f t="shared" si="42"/>
        <v>572</v>
      </c>
      <c r="C573" s="29">
        <f t="shared" ca="1" si="40"/>
        <v>0</v>
      </c>
      <c r="D573" s="31">
        <f t="shared" si="43"/>
        <v>1</v>
      </c>
      <c r="E573" s="30">
        <v>1</v>
      </c>
      <c r="F573" s="26">
        <f t="shared" ca="1" si="44"/>
        <v>1</v>
      </c>
      <c r="G573" s="27">
        <f t="shared" ca="1" si="41"/>
        <v>4</v>
      </c>
    </row>
    <row r="574" spans="1:7" x14ac:dyDescent="0.25">
      <c r="A574" s="32">
        <v>42818</v>
      </c>
      <c r="B574" s="8">
        <f t="shared" si="42"/>
        <v>573</v>
      </c>
      <c r="C574" s="29">
        <f t="shared" ca="1" si="40"/>
        <v>0</v>
      </c>
      <c r="D574" s="31">
        <f t="shared" si="43"/>
        <v>0</v>
      </c>
      <c r="E574" s="30">
        <v>1</v>
      </c>
      <c r="F574" s="26">
        <f t="shared" ca="1" si="44"/>
        <v>1</v>
      </c>
      <c r="G574" s="27">
        <f t="shared" ca="1" si="41"/>
        <v>4</v>
      </c>
    </row>
    <row r="575" spans="1:7" x14ac:dyDescent="0.25">
      <c r="A575" s="32">
        <v>42821</v>
      </c>
      <c r="B575" s="8">
        <f t="shared" si="42"/>
        <v>574</v>
      </c>
      <c r="C575" s="29">
        <f t="shared" ca="1" si="40"/>
        <v>0</v>
      </c>
      <c r="D575" s="31">
        <f t="shared" si="43"/>
        <v>0</v>
      </c>
      <c r="E575" s="30">
        <v>1</v>
      </c>
      <c r="F575" s="26">
        <f t="shared" ca="1" si="44"/>
        <v>1</v>
      </c>
      <c r="G575" s="27">
        <f t="shared" ca="1" si="41"/>
        <v>2</v>
      </c>
    </row>
    <row r="576" spans="1:7" x14ac:dyDescent="0.25">
      <c r="A576" s="32">
        <v>42822</v>
      </c>
      <c r="B576" s="8">
        <f t="shared" si="42"/>
        <v>575</v>
      </c>
      <c r="C576" s="29">
        <f t="shared" ca="1" si="40"/>
        <v>0</v>
      </c>
      <c r="D576" s="31">
        <f t="shared" si="43"/>
        <v>1</v>
      </c>
      <c r="E576" s="30">
        <v>1</v>
      </c>
      <c r="F576" s="26">
        <f t="shared" ca="1" si="44"/>
        <v>1</v>
      </c>
      <c r="G576" s="27">
        <f t="shared" ca="1" si="41"/>
        <v>2</v>
      </c>
    </row>
    <row r="577" spans="1:7" x14ac:dyDescent="0.25">
      <c r="A577" s="32">
        <v>42823</v>
      </c>
      <c r="B577" s="8">
        <f t="shared" si="42"/>
        <v>576</v>
      </c>
      <c r="C577" s="29">
        <f t="shared" ca="1" si="40"/>
        <v>0</v>
      </c>
      <c r="D577" s="31">
        <f t="shared" si="43"/>
        <v>1</v>
      </c>
      <c r="E577" s="30">
        <v>1</v>
      </c>
      <c r="F577" s="26">
        <f t="shared" ca="1" si="44"/>
        <v>1</v>
      </c>
      <c r="G577" s="27">
        <f t="shared" ca="1" si="41"/>
        <v>2</v>
      </c>
    </row>
    <row r="578" spans="1:7" x14ac:dyDescent="0.25">
      <c r="A578" s="32">
        <v>42824</v>
      </c>
      <c r="B578" s="8">
        <f t="shared" si="42"/>
        <v>577</v>
      </c>
      <c r="C578" s="29">
        <f t="shared" ref="C578:C641" ca="1" si="45">MAX(G578-4,0)</f>
        <v>0</v>
      </c>
      <c r="D578" s="31">
        <f t="shared" si="43"/>
        <v>1</v>
      </c>
      <c r="E578" s="30">
        <v>1</v>
      </c>
      <c r="F578" s="26">
        <f t="shared" ca="1" si="44"/>
        <v>1</v>
      </c>
      <c r="G578" s="27">
        <f t="shared" ref="G578:G641" ca="1" si="46">IF($E578=1,INDIRECT("$A$"&amp;ROW($A578)+MATCH(1,INDIRECT("$E$"&amp;ROW($A578)+1+$F578&amp;":$E$2598"),0)+$F578)-$A578,0)</f>
        <v>4</v>
      </c>
    </row>
    <row r="579" spans="1:7" x14ac:dyDescent="0.25">
      <c r="A579" s="32">
        <v>42825</v>
      </c>
      <c r="B579" s="8">
        <f t="shared" ref="B579:B642" si="47">ROW(A579)-1</f>
        <v>578</v>
      </c>
      <c r="C579" s="29">
        <f t="shared" ca="1" si="45"/>
        <v>0</v>
      </c>
      <c r="D579" s="31">
        <f t="shared" ref="D579:D642" si="48">IF(ABS(WEEKDAY($A579)-4)&lt;=1,1,0)</f>
        <v>0</v>
      </c>
      <c r="E579" s="30">
        <v>1</v>
      </c>
      <c r="F579" s="26">
        <f t="shared" ref="F579:F642" ca="1" si="49">IF($E579=1,MATCH(1,INDIRECT("$E$"&amp;ROW($A579)+1&amp;":$E$2598"),0),0)</f>
        <v>1</v>
      </c>
      <c r="G579" s="27">
        <f t="shared" ca="1" si="46"/>
        <v>4</v>
      </c>
    </row>
    <row r="580" spans="1:7" x14ac:dyDescent="0.25">
      <c r="A580" s="32">
        <v>42828</v>
      </c>
      <c r="B580" s="8">
        <f t="shared" si="47"/>
        <v>579</v>
      </c>
      <c r="C580" s="29">
        <f t="shared" ca="1" si="45"/>
        <v>0</v>
      </c>
      <c r="D580" s="31">
        <f t="shared" si="48"/>
        <v>0</v>
      </c>
      <c r="E580" s="30">
        <v>1</v>
      </c>
      <c r="F580" s="26">
        <f t="shared" ca="1" si="49"/>
        <v>1</v>
      </c>
      <c r="G580" s="27">
        <f t="shared" ca="1" si="46"/>
        <v>2</v>
      </c>
    </row>
    <row r="581" spans="1:7" x14ac:dyDescent="0.25">
      <c r="A581" s="32">
        <v>42829</v>
      </c>
      <c r="B581" s="8">
        <f t="shared" si="47"/>
        <v>580</v>
      </c>
      <c r="C581" s="29">
        <f t="shared" ca="1" si="45"/>
        <v>0</v>
      </c>
      <c r="D581" s="31">
        <f t="shared" si="48"/>
        <v>1</v>
      </c>
      <c r="E581" s="30">
        <v>1</v>
      </c>
      <c r="F581" s="26">
        <f t="shared" ca="1" si="49"/>
        <v>1</v>
      </c>
      <c r="G581" s="27">
        <f t="shared" ca="1" si="46"/>
        <v>2</v>
      </c>
    </row>
    <row r="582" spans="1:7" x14ac:dyDescent="0.25">
      <c r="A582" s="32">
        <v>42830</v>
      </c>
      <c r="B582" s="8">
        <f t="shared" si="47"/>
        <v>581</v>
      </c>
      <c r="C582" s="29">
        <f t="shared" ca="1" si="45"/>
        <v>0</v>
      </c>
      <c r="D582" s="31">
        <f t="shared" si="48"/>
        <v>1</v>
      </c>
      <c r="E582" s="30">
        <v>1</v>
      </c>
      <c r="F582" s="26">
        <f t="shared" ca="1" si="49"/>
        <v>1</v>
      </c>
      <c r="G582" s="27">
        <f t="shared" ca="1" si="46"/>
        <v>2</v>
      </c>
    </row>
    <row r="583" spans="1:7" x14ac:dyDescent="0.25">
      <c r="A583" s="32">
        <v>42831</v>
      </c>
      <c r="B583" s="8">
        <f t="shared" si="47"/>
        <v>582</v>
      </c>
      <c r="C583" s="29">
        <f t="shared" ca="1" si="45"/>
        <v>0</v>
      </c>
      <c r="D583" s="31">
        <f t="shared" si="48"/>
        <v>1</v>
      </c>
      <c r="E583" s="30">
        <v>1</v>
      </c>
      <c r="F583" s="26">
        <f t="shared" ca="1" si="49"/>
        <v>1</v>
      </c>
      <c r="G583" s="27">
        <f t="shared" ca="1" si="46"/>
        <v>4</v>
      </c>
    </row>
    <row r="584" spans="1:7" x14ac:dyDescent="0.25">
      <c r="A584" s="32">
        <v>42832</v>
      </c>
      <c r="B584" s="8">
        <f t="shared" si="47"/>
        <v>583</v>
      </c>
      <c r="C584" s="29">
        <f t="shared" ca="1" si="45"/>
        <v>0</v>
      </c>
      <c r="D584" s="31">
        <f t="shared" si="48"/>
        <v>0</v>
      </c>
      <c r="E584" s="30">
        <v>1</v>
      </c>
      <c r="F584" s="26">
        <f t="shared" ca="1" si="49"/>
        <v>1</v>
      </c>
      <c r="G584" s="27">
        <f t="shared" ca="1" si="46"/>
        <v>4</v>
      </c>
    </row>
    <row r="585" spans="1:7" x14ac:dyDescent="0.25">
      <c r="A585" s="32">
        <v>42835</v>
      </c>
      <c r="B585" s="8">
        <f t="shared" si="47"/>
        <v>584</v>
      </c>
      <c r="C585" s="29">
        <f t="shared" ca="1" si="45"/>
        <v>0</v>
      </c>
      <c r="D585" s="31">
        <f t="shared" si="48"/>
        <v>0</v>
      </c>
      <c r="E585" s="30">
        <v>1</v>
      </c>
      <c r="F585" s="26">
        <f t="shared" ca="1" si="49"/>
        <v>1</v>
      </c>
      <c r="G585" s="27">
        <f t="shared" ca="1" si="46"/>
        <v>2</v>
      </c>
    </row>
    <row r="586" spans="1:7" x14ac:dyDescent="0.25">
      <c r="A586" s="32">
        <v>42836</v>
      </c>
      <c r="B586" s="8">
        <f t="shared" si="47"/>
        <v>585</v>
      </c>
      <c r="C586" s="29">
        <f t="shared" ca="1" si="45"/>
        <v>0</v>
      </c>
      <c r="D586" s="31">
        <f t="shared" si="48"/>
        <v>1</v>
      </c>
      <c r="E586" s="30">
        <v>1</v>
      </c>
      <c r="F586" s="26">
        <f t="shared" ca="1" si="49"/>
        <v>1</v>
      </c>
      <c r="G586" s="27">
        <f t="shared" ca="1" si="46"/>
        <v>2</v>
      </c>
    </row>
    <row r="587" spans="1:7" x14ac:dyDescent="0.25">
      <c r="A587" s="32">
        <v>42837</v>
      </c>
      <c r="B587" s="8">
        <f t="shared" si="47"/>
        <v>586</v>
      </c>
      <c r="C587" s="29">
        <f t="shared" ca="1" si="45"/>
        <v>2</v>
      </c>
      <c r="D587" s="31">
        <f t="shared" si="48"/>
        <v>1</v>
      </c>
      <c r="E587" s="30">
        <v>1</v>
      </c>
      <c r="F587" s="26">
        <f t="shared" ca="1" si="49"/>
        <v>1</v>
      </c>
      <c r="G587" s="27">
        <f t="shared" ca="1" si="46"/>
        <v>6</v>
      </c>
    </row>
    <row r="588" spans="1:7" x14ac:dyDescent="0.25">
      <c r="A588" s="32">
        <v>42838</v>
      </c>
      <c r="B588" s="8">
        <f t="shared" si="47"/>
        <v>587</v>
      </c>
      <c r="C588" s="29">
        <f t="shared" ca="1" si="45"/>
        <v>2</v>
      </c>
      <c r="D588" s="31">
        <f t="shared" si="48"/>
        <v>1</v>
      </c>
      <c r="E588" s="30">
        <v>1</v>
      </c>
      <c r="F588" s="26">
        <f t="shared" ca="1" si="49"/>
        <v>1</v>
      </c>
      <c r="G588" s="27">
        <f t="shared" ca="1" si="46"/>
        <v>6</v>
      </c>
    </row>
    <row r="589" spans="1:7" x14ac:dyDescent="0.25">
      <c r="A589" s="32">
        <v>42843</v>
      </c>
      <c r="B589" s="8">
        <f t="shared" si="47"/>
        <v>588</v>
      </c>
      <c r="C589" s="29">
        <f t="shared" ca="1" si="45"/>
        <v>0</v>
      </c>
      <c r="D589" s="31">
        <f t="shared" si="48"/>
        <v>1</v>
      </c>
      <c r="E589" s="30">
        <v>1</v>
      </c>
      <c r="F589" s="26">
        <f t="shared" ca="1" si="49"/>
        <v>1</v>
      </c>
      <c r="G589" s="27">
        <f t="shared" ca="1" si="46"/>
        <v>2</v>
      </c>
    </row>
    <row r="590" spans="1:7" x14ac:dyDescent="0.25">
      <c r="A590" s="32">
        <v>42844</v>
      </c>
      <c r="B590" s="8">
        <f t="shared" si="47"/>
        <v>589</v>
      </c>
      <c r="C590" s="29">
        <f t="shared" ca="1" si="45"/>
        <v>0</v>
      </c>
      <c r="D590" s="31">
        <f t="shared" si="48"/>
        <v>1</v>
      </c>
      <c r="E590" s="30">
        <v>1</v>
      </c>
      <c r="F590" s="26">
        <f t="shared" ca="1" si="49"/>
        <v>1</v>
      </c>
      <c r="G590" s="27">
        <f t="shared" ca="1" si="46"/>
        <v>2</v>
      </c>
    </row>
    <row r="591" spans="1:7" x14ac:dyDescent="0.25">
      <c r="A591" s="32">
        <v>42845</v>
      </c>
      <c r="B591" s="8">
        <f t="shared" si="47"/>
        <v>590</v>
      </c>
      <c r="C591" s="29">
        <f t="shared" ca="1" si="45"/>
        <v>0</v>
      </c>
      <c r="D591" s="31">
        <f t="shared" si="48"/>
        <v>1</v>
      </c>
      <c r="E591" s="30">
        <v>1</v>
      </c>
      <c r="F591" s="26">
        <f t="shared" ca="1" si="49"/>
        <v>1</v>
      </c>
      <c r="G591" s="27">
        <f t="shared" ca="1" si="46"/>
        <v>4</v>
      </c>
    </row>
    <row r="592" spans="1:7" x14ac:dyDescent="0.25">
      <c r="A592" s="32">
        <v>42846</v>
      </c>
      <c r="B592" s="8">
        <f t="shared" si="47"/>
        <v>591</v>
      </c>
      <c r="C592" s="29">
        <f t="shared" ca="1" si="45"/>
        <v>0</v>
      </c>
      <c r="D592" s="31">
        <f t="shared" si="48"/>
        <v>0</v>
      </c>
      <c r="E592" s="30">
        <v>1</v>
      </c>
      <c r="F592" s="26">
        <f t="shared" ca="1" si="49"/>
        <v>1</v>
      </c>
      <c r="G592" s="27">
        <f t="shared" ca="1" si="46"/>
        <v>4</v>
      </c>
    </row>
    <row r="593" spans="1:7" x14ac:dyDescent="0.25">
      <c r="A593" s="32">
        <v>42849</v>
      </c>
      <c r="B593" s="8">
        <f t="shared" si="47"/>
        <v>592</v>
      </c>
      <c r="C593" s="29">
        <f t="shared" ca="1" si="45"/>
        <v>0</v>
      </c>
      <c r="D593" s="31">
        <f t="shared" si="48"/>
        <v>0</v>
      </c>
      <c r="E593" s="30">
        <v>1</v>
      </c>
      <c r="F593" s="26">
        <f t="shared" ca="1" si="49"/>
        <v>1</v>
      </c>
      <c r="G593" s="27">
        <f t="shared" ca="1" si="46"/>
        <v>2</v>
      </c>
    </row>
    <row r="594" spans="1:7" x14ac:dyDescent="0.25">
      <c r="A594" s="32">
        <v>42850</v>
      </c>
      <c r="B594" s="8">
        <f t="shared" si="47"/>
        <v>593</v>
      </c>
      <c r="C594" s="29">
        <f t="shared" ca="1" si="45"/>
        <v>0</v>
      </c>
      <c r="D594" s="31">
        <f t="shared" si="48"/>
        <v>1</v>
      </c>
      <c r="E594" s="30">
        <v>1</v>
      </c>
      <c r="F594" s="26">
        <f t="shared" ca="1" si="49"/>
        <v>1</v>
      </c>
      <c r="G594" s="27">
        <f t="shared" ca="1" si="46"/>
        <v>2</v>
      </c>
    </row>
    <row r="595" spans="1:7" x14ac:dyDescent="0.25">
      <c r="A595" s="32">
        <v>42851</v>
      </c>
      <c r="B595" s="8">
        <f t="shared" si="47"/>
        <v>594</v>
      </c>
      <c r="C595" s="29">
        <f t="shared" ca="1" si="45"/>
        <v>0</v>
      </c>
      <c r="D595" s="31">
        <f t="shared" si="48"/>
        <v>1</v>
      </c>
      <c r="E595" s="30">
        <v>1</v>
      </c>
      <c r="F595" s="26">
        <f t="shared" ca="1" si="49"/>
        <v>1</v>
      </c>
      <c r="G595" s="27">
        <f t="shared" ca="1" si="46"/>
        <v>2</v>
      </c>
    </row>
    <row r="596" spans="1:7" x14ac:dyDescent="0.25">
      <c r="A596" s="32">
        <v>42852</v>
      </c>
      <c r="B596" s="8">
        <f t="shared" si="47"/>
        <v>595</v>
      </c>
      <c r="C596" s="29">
        <f t="shared" ca="1" si="45"/>
        <v>1</v>
      </c>
      <c r="D596" s="31">
        <f t="shared" si="48"/>
        <v>1</v>
      </c>
      <c r="E596" s="30">
        <v>1</v>
      </c>
      <c r="F596" s="26">
        <f t="shared" ca="1" si="49"/>
        <v>1</v>
      </c>
      <c r="G596" s="27">
        <f t="shared" ca="1" si="46"/>
        <v>5</v>
      </c>
    </row>
    <row r="597" spans="1:7" x14ac:dyDescent="0.25">
      <c r="A597" s="32">
        <v>42853</v>
      </c>
      <c r="B597" s="8">
        <f t="shared" si="47"/>
        <v>596</v>
      </c>
      <c r="C597" s="29">
        <f t="shared" ca="1" si="45"/>
        <v>1</v>
      </c>
      <c r="D597" s="31">
        <f t="shared" si="48"/>
        <v>0</v>
      </c>
      <c r="E597" s="30">
        <v>1</v>
      </c>
      <c r="F597" s="26">
        <f t="shared" ca="1" si="49"/>
        <v>1</v>
      </c>
      <c r="G597" s="27">
        <f t="shared" ca="1" si="46"/>
        <v>5</v>
      </c>
    </row>
    <row r="598" spans="1:7" x14ac:dyDescent="0.25">
      <c r="A598" s="32">
        <v>42857</v>
      </c>
      <c r="B598" s="8">
        <f t="shared" si="47"/>
        <v>597</v>
      </c>
      <c r="C598" s="29">
        <f t="shared" ca="1" si="45"/>
        <v>0</v>
      </c>
      <c r="D598" s="31">
        <f t="shared" si="48"/>
        <v>1</v>
      </c>
      <c r="E598" s="30">
        <v>1</v>
      </c>
      <c r="F598" s="26">
        <f t="shared" ca="1" si="49"/>
        <v>1</v>
      </c>
      <c r="G598" s="27">
        <f t="shared" ca="1" si="46"/>
        <v>2</v>
      </c>
    </row>
    <row r="599" spans="1:7" x14ac:dyDescent="0.25">
      <c r="A599" s="32">
        <v>42858</v>
      </c>
      <c r="B599" s="8">
        <f t="shared" si="47"/>
        <v>598</v>
      </c>
      <c r="C599" s="29">
        <f t="shared" ca="1" si="45"/>
        <v>0</v>
      </c>
      <c r="D599" s="31">
        <f t="shared" si="48"/>
        <v>1</v>
      </c>
      <c r="E599" s="30">
        <v>1</v>
      </c>
      <c r="F599" s="26">
        <f t="shared" ca="1" si="49"/>
        <v>1</v>
      </c>
      <c r="G599" s="27">
        <f t="shared" ca="1" si="46"/>
        <v>2</v>
      </c>
    </row>
    <row r="600" spans="1:7" x14ac:dyDescent="0.25">
      <c r="A600" s="32">
        <v>42859</v>
      </c>
      <c r="B600" s="8">
        <f t="shared" si="47"/>
        <v>599</v>
      </c>
      <c r="C600" s="29">
        <f t="shared" ca="1" si="45"/>
        <v>0</v>
      </c>
      <c r="D600" s="31">
        <f t="shared" si="48"/>
        <v>1</v>
      </c>
      <c r="E600" s="30">
        <v>1</v>
      </c>
      <c r="F600" s="26">
        <f t="shared" ca="1" si="49"/>
        <v>1</v>
      </c>
      <c r="G600" s="27">
        <f t="shared" ca="1" si="46"/>
        <v>4</v>
      </c>
    </row>
    <row r="601" spans="1:7" x14ac:dyDescent="0.25">
      <c r="A601" s="32">
        <v>42860</v>
      </c>
      <c r="B601" s="8">
        <f t="shared" si="47"/>
        <v>600</v>
      </c>
      <c r="C601" s="29">
        <f t="shared" ca="1" si="45"/>
        <v>0</v>
      </c>
      <c r="D601" s="31">
        <f t="shared" si="48"/>
        <v>0</v>
      </c>
      <c r="E601" s="30">
        <v>1</v>
      </c>
      <c r="F601" s="26">
        <f t="shared" ca="1" si="49"/>
        <v>1</v>
      </c>
      <c r="G601" s="27">
        <f t="shared" ca="1" si="46"/>
        <v>4</v>
      </c>
    </row>
    <row r="602" spans="1:7" x14ac:dyDescent="0.25">
      <c r="A602" s="32">
        <v>42863</v>
      </c>
      <c r="B602" s="8">
        <f t="shared" si="47"/>
        <v>601</v>
      </c>
      <c r="C602" s="29">
        <f t="shared" ca="1" si="45"/>
        <v>0</v>
      </c>
      <c r="D602" s="31">
        <f t="shared" si="48"/>
        <v>0</v>
      </c>
      <c r="E602" s="30">
        <v>1</v>
      </c>
      <c r="F602" s="26">
        <f t="shared" ca="1" si="49"/>
        <v>1</v>
      </c>
      <c r="G602" s="27">
        <f t="shared" ca="1" si="46"/>
        <v>2</v>
      </c>
    </row>
    <row r="603" spans="1:7" x14ac:dyDescent="0.25">
      <c r="A603" s="32">
        <v>42864</v>
      </c>
      <c r="B603" s="8">
        <f t="shared" si="47"/>
        <v>602</v>
      </c>
      <c r="C603" s="29">
        <f t="shared" ca="1" si="45"/>
        <v>0</v>
      </c>
      <c r="D603" s="31">
        <f t="shared" si="48"/>
        <v>1</v>
      </c>
      <c r="E603" s="30">
        <v>1</v>
      </c>
      <c r="F603" s="26">
        <f t="shared" ca="1" si="49"/>
        <v>1</v>
      </c>
      <c r="G603" s="27">
        <f t="shared" ca="1" si="46"/>
        <v>2</v>
      </c>
    </row>
    <row r="604" spans="1:7" x14ac:dyDescent="0.25">
      <c r="A604" s="32">
        <v>42865</v>
      </c>
      <c r="B604" s="8">
        <f t="shared" si="47"/>
        <v>603</v>
      </c>
      <c r="C604" s="29">
        <f t="shared" ca="1" si="45"/>
        <v>0</v>
      </c>
      <c r="D604" s="31">
        <f t="shared" si="48"/>
        <v>1</v>
      </c>
      <c r="E604" s="30">
        <v>1</v>
      </c>
      <c r="F604" s="26">
        <f t="shared" ca="1" si="49"/>
        <v>1</v>
      </c>
      <c r="G604" s="27">
        <f t="shared" ca="1" si="46"/>
        <v>2</v>
      </c>
    </row>
    <row r="605" spans="1:7" x14ac:dyDescent="0.25">
      <c r="A605" s="32">
        <v>42866</v>
      </c>
      <c r="B605" s="8">
        <f t="shared" si="47"/>
        <v>604</v>
      </c>
      <c r="C605" s="29">
        <f t="shared" ca="1" si="45"/>
        <v>0</v>
      </c>
      <c r="D605" s="31">
        <f t="shared" si="48"/>
        <v>1</v>
      </c>
      <c r="E605" s="30">
        <v>1</v>
      </c>
      <c r="F605" s="26">
        <f t="shared" ca="1" si="49"/>
        <v>1</v>
      </c>
      <c r="G605" s="27">
        <f t="shared" ca="1" si="46"/>
        <v>4</v>
      </c>
    </row>
    <row r="606" spans="1:7" x14ac:dyDescent="0.25">
      <c r="A606" s="32">
        <v>42867</v>
      </c>
      <c r="B606" s="8">
        <f t="shared" si="47"/>
        <v>605</v>
      </c>
      <c r="C606" s="29">
        <f t="shared" ca="1" si="45"/>
        <v>0</v>
      </c>
      <c r="D606" s="31">
        <f t="shared" si="48"/>
        <v>0</v>
      </c>
      <c r="E606" s="30">
        <v>1</v>
      </c>
      <c r="F606" s="26">
        <f t="shared" ca="1" si="49"/>
        <v>1</v>
      </c>
      <c r="G606" s="27">
        <f t="shared" ca="1" si="46"/>
        <v>4</v>
      </c>
    </row>
    <row r="607" spans="1:7" x14ac:dyDescent="0.25">
      <c r="A607" s="32">
        <v>42870</v>
      </c>
      <c r="B607" s="8">
        <f t="shared" si="47"/>
        <v>606</v>
      </c>
      <c r="C607" s="29">
        <f t="shared" ca="1" si="45"/>
        <v>0</v>
      </c>
      <c r="D607" s="31">
        <f t="shared" si="48"/>
        <v>0</v>
      </c>
      <c r="E607" s="30">
        <v>1</v>
      </c>
      <c r="F607" s="26">
        <f t="shared" ca="1" si="49"/>
        <v>1</v>
      </c>
      <c r="G607" s="27">
        <f t="shared" ca="1" si="46"/>
        <v>2</v>
      </c>
    </row>
    <row r="608" spans="1:7" x14ac:dyDescent="0.25">
      <c r="A608" s="32">
        <v>42871</v>
      </c>
      <c r="B608" s="8">
        <f t="shared" si="47"/>
        <v>607</v>
      </c>
      <c r="C608" s="29">
        <f t="shared" ca="1" si="45"/>
        <v>0</v>
      </c>
      <c r="D608" s="31">
        <f t="shared" si="48"/>
        <v>1</v>
      </c>
      <c r="E608" s="30">
        <v>1</v>
      </c>
      <c r="F608" s="26">
        <f t="shared" ca="1" si="49"/>
        <v>1</v>
      </c>
      <c r="G608" s="27">
        <f t="shared" ca="1" si="46"/>
        <v>2</v>
      </c>
    </row>
    <row r="609" spans="1:7" x14ac:dyDescent="0.25">
      <c r="A609" s="32">
        <v>42872</v>
      </c>
      <c r="B609" s="8">
        <f t="shared" si="47"/>
        <v>608</v>
      </c>
      <c r="C609" s="29">
        <f t="shared" ca="1" si="45"/>
        <v>0</v>
      </c>
      <c r="D609" s="31">
        <f t="shared" si="48"/>
        <v>1</v>
      </c>
      <c r="E609" s="30">
        <v>1</v>
      </c>
      <c r="F609" s="26">
        <f t="shared" ca="1" si="49"/>
        <v>1</v>
      </c>
      <c r="G609" s="27">
        <f t="shared" ca="1" si="46"/>
        <v>2</v>
      </c>
    </row>
    <row r="610" spans="1:7" x14ac:dyDescent="0.25">
      <c r="A610" s="32">
        <v>42873</v>
      </c>
      <c r="B610" s="8">
        <f t="shared" si="47"/>
        <v>609</v>
      </c>
      <c r="C610" s="29">
        <f t="shared" ca="1" si="45"/>
        <v>0</v>
      </c>
      <c r="D610" s="31">
        <f t="shared" si="48"/>
        <v>1</v>
      </c>
      <c r="E610" s="30">
        <v>1</v>
      </c>
      <c r="F610" s="26">
        <f t="shared" ca="1" si="49"/>
        <v>1</v>
      </c>
      <c r="G610" s="27">
        <f t="shared" ca="1" si="46"/>
        <v>4</v>
      </c>
    </row>
    <row r="611" spans="1:7" x14ac:dyDescent="0.25">
      <c r="A611" s="32">
        <v>42874</v>
      </c>
      <c r="B611" s="8">
        <f t="shared" si="47"/>
        <v>610</v>
      </c>
      <c r="C611" s="29">
        <f t="shared" ca="1" si="45"/>
        <v>0</v>
      </c>
      <c r="D611" s="31">
        <f t="shared" si="48"/>
        <v>0</v>
      </c>
      <c r="E611" s="30">
        <v>1</v>
      </c>
      <c r="F611" s="26">
        <f t="shared" ca="1" si="49"/>
        <v>1</v>
      </c>
      <c r="G611" s="27">
        <f t="shared" ca="1" si="46"/>
        <v>4</v>
      </c>
    </row>
    <row r="612" spans="1:7" x14ac:dyDescent="0.25">
      <c r="A612" s="32">
        <v>42877</v>
      </c>
      <c r="B612" s="8">
        <f t="shared" si="47"/>
        <v>611</v>
      </c>
      <c r="C612" s="29">
        <f t="shared" ca="1" si="45"/>
        <v>0</v>
      </c>
      <c r="D612" s="31">
        <f t="shared" si="48"/>
        <v>0</v>
      </c>
      <c r="E612" s="30">
        <v>1</v>
      </c>
      <c r="F612" s="26">
        <f t="shared" ca="1" si="49"/>
        <v>1</v>
      </c>
      <c r="G612" s="27">
        <f t="shared" ca="1" si="46"/>
        <v>2</v>
      </c>
    </row>
    <row r="613" spans="1:7" x14ac:dyDescent="0.25">
      <c r="A613" s="32">
        <v>42878</v>
      </c>
      <c r="B613" s="8">
        <f t="shared" si="47"/>
        <v>612</v>
      </c>
      <c r="C613" s="29">
        <f t="shared" ca="1" si="45"/>
        <v>0</v>
      </c>
      <c r="D613" s="31">
        <f t="shared" si="48"/>
        <v>1</v>
      </c>
      <c r="E613" s="30">
        <v>1</v>
      </c>
      <c r="F613" s="26">
        <f t="shared" ca="1" si="49"/>
        <v>1</v>
      </c>
      <c r="G613" s="27">
        <f t="shared" ca="1" si="46"/>
        <v>2</v>
      </c>
    </row>
    <row r="614" spans="1:7" x14ac:dyDescent="0.25">
      <c r="A614" s="32">
        <v>42879</v>
      </c>
      <c r="B614" s="8">
        <f t="shared" si="47"/>
        <v>613</v>
      </c>
      <c r="C614" s="29">
        <f t="shared" ca="1" si="45"/>
        <v>0</v>
      </c>
      <c r="D614" s="31">
        <f t="shared" si="48"/>
        <v>1</v>
      </c>
      <c r="E614" s="30">
        <v>1</v>
      </c>
      <c r="F614" s="26">
        <f t="shared" ca="1" si="49"/>
        <v>1</v>
      </c>
      <c r="G614" s="27">
        <f t="shared" ca="1" si="46"/>
        <v>2</v>
      </c>
    </row>
    <row r="615" spans="1:7" x14ac:dyDescent="0.25">
      <c r="A615" s="32">
        <v>42880</v>
      </c>
      <c r="B615" s="8">
        <f t="shared" si="47"/>
        <v>614</v>
      </c>
      <c r="C615" s="29">
        <f t="shared" ca="1" si="45"/>
        <v>0</v>
      </c>
      <c r="D615" s="31">
        <f t="shared" si="48"/>
        <v>1</v>
      </c>
      <c r="E615" s="30">
        <v>1</v>
      </c>
      <c r="F615" s="26">
        <f t="shared" ca="1" si="49"/>
        <v>1</v>
      </c>
      <c r="G615" s="27">
        <f t="shared" ca="1" si="46"/>
        <v>4</v>
      </c>
    </row>
    <row r="616" spans="1:7" x14ac:dyDescent="0.25">
      <c r="A616" s="32">
        <v>42881</v>
      </c>
      <c r="B616" s="8">
        <f t="shared" si="47"/>
        <v>615</v>
      </c>
      <c r="C616" s="29">
        <f t="shared" ca="1" si="45"/>
        <v>0</v>
      </c>
      <c r="D616" s="31">
        <f t="shared" si="48"/>
        <v>0</v>
      </c>
      <c r="E616" s="30">
        <v>1</v>
      </c>
      <c r="F616" s="26">
        <f t="shared" ca="1" si="49"/>
        <v>1</v>
      </c>
      <c r="G616" s="27">
        <f t="shared" ca="1" si="46"/>
        <v>4</v>
      </c>
    </row>
    <row r="617" spans="1:7" x14ac:dyDescent="0.25">
      <c r="A617" s="32">
        <v>42884</v>
      </c>
      <c r="B617" s="8">
        <f t="shared" si="47"/>
        <v>616</v>
      </c>
      <c r="C617" s="29">
        <f t="shared" ca="1" si="45"/>
        <v>0</v>
      </c>
      <c r="D617" s="31">
        <f t="shared" si="48"/>
        <v>0</v>
      </c>
      <c r="E617" s="30">
        <v>1</v>
      </c>
      <c r="F617" s="26">
        <f t="shared" ca="1" si="49"/>
        <v>1</v>
      </c>
      <c r="G617" s="27">
        <f t="shared" ca="1" si="46"/>
        <v>2</v>
      </c>
    </row>
    <row r="618" spans="1:7" x14ac:dyDescent="0.25">
      <c r="A618" s="32">
        <v>42885</v>
      </c>
      <c r="B618" s="8">
        <f t="shared" si="47"/>
        <v>617</v>
      </c>
      <c r="C618" s="29">
        <f t="shared" ca="1" si="45"/>
        <v>0</v>
      </c>
      <c r="D618" s="31">
        <f t="shared" si="48"/>
        <v>1</v>
      </c>
      <c r="E618" s="30">
        <v>1</v>
      </c>
      <c r="F618" s="26">
        <f t="shared" ca="1" si="49"/>
        <v>1</v>
      </c>
      <c r="G618" s="27">
        <f t="shared" ca="1" si="46"/>
        <v>2</v>
      </c>
    </row>
    <row r="619" spans="1:7" x14ac:dyDescent="0.25">
      <c r="A619" s="32">
        <v>42886</v>
      </c>
      <c r="B619" s="8">
        <f t="shared" si="47"/>
        <v>618</v>
      </c>
      <c r="C619" s="29">
        <f t="shared" ca="1" si="45"/>
        <v>0</v>
      </c>
      <c r="D619" s="31">
        <f t="shared" si="48"/>
        <v>1</v>
      </c>
      <c r="E619" s="30">
        <v>1</v>
      </c>
      <c r="F619" s="26">
        <f t="shared" ca="1" si="49"/>
        <v>1</v>
      </c>
      <c r="G619" s="27">
        <f t="shared" ca="1" si="46"/>
        <v>2</v>
      </c>
    </row>
    <row r="620" spans="1:7" x14ac:dyDescent="0.25">
      <c r="A620" s="33">
        <v>42887</v>
      </c>
      <c r="B620" s="8">
        <f t="shared" si="47"/>
        <v>619</v>
      </c>
      <c r="C620" s="29">
        <f t="shared" ca="1" si="45"/>
        <v>0</v>
      </c>
      <c r="D620" s="31">
        <f t="shared" si="48"/>
        <v>1</v>
      </c>
      <c r="E620" s="30">
        <v>1</v>
      </c>
      <c r="F620" s="26">
        <f t="shared" ca="1" si="49"/>
        <v>1</v>
      </c>
      <c r="G620" s="27">
        <f t="shared" ca="1" si="46"/>
        <v>4</v>
      </c>
    </row>
    <row r="621" spans="1:7" x14ac:dyDescent="0.25">
      <c r="A621" s="34">
        <v>42888</v>
      </c>
      <c r="B621" s="8">
        <f t="shared" si="47"/>
        <v>620</v>
      </c>
      <c r="C621" s="29">
        <f t="shared" ca="1" si="45"/>
        <v>0</v>
      </c>
      <c r="D621" s="31">
        <f t="shared" si="48"/>
        <v>0</v>
      </c>
      <c r="E621" s="30">
        <v>1</v>
      </c>
      <c r="F621" s="26">
        <f t="shared" ca="1" si="49"/>
        <v>1</v>
      </c>
      <c r="G621" s="27">
        <f t="shared" ca="1" si="46"/>
        <v>4</v>
      </c>
    </row>
    <row r="622" spans="1:7" x14ac:dyDescent="0.25">
      <c r="A622" s="34">
        <v>42891</v>
      </c>
      <c r="B622" s="8">
        <f t="shared" si="47"/>
        <v>621</v>
      </c>
      <c r="C622" s="29">
        <f t="shared" ca="1" si="45"/>
        <v>0</v>
      </c>
      <c r="D622" s="31">
        <f t="shared" si="48"/>
        <v>0</v>
      </c>
      <c r="E622" s="30">
        <v>1</v>
      </c>
      <c r="F622" s="26">
        <f t="shared" ca="1" si="49"/>
        <v>1</v>
      </c>
      <c r="G622" s="27">
        <f t="shared" ca="1" si="46"/>
        <v>2</v>
      </c>
    </row>
    <row r="623" spans="1:7" x14ac:dyDescent="0.25">
      <c r="A623" s="34">
        <v>42892</v>
      </c>
      <c r="B623" s="8">
        <f t="shared" si="47"/>
        <v>622</v>
      </c>
      <c r="C623" s="29">
        <f t="shared" ca="1" si="45"/>
        <v>0</v>
      </c>
      <c r="D623" s="31">
        <f t="shared" si="48"/>
        <v>1</v>
      </c>
      <c r="E623" s="30">
        <v>1</v>
      </c>
      <c r="F623" s="26">
        <f t="shared" ca="1" si="49"/>
        <v>1</v>
      </c>
      <c r="G623" s="27">
        <f t="shared" ca="1" si="46"/>
        <v>2</v>
      </c>
    </row>
    <row r="624" spans="1:7" x14ac:dyDescent="0.25">
      <c r="A624" s="34">
        <v>42893</v>
      </c>
      <c r="B624" s="8">
        <f t="shared" si="47"/>
        <v>623</v>
      </c>
      <c r="C624" s="29">
        <f t="shared" ca="1" si="45"/>
        <v>0</v>
      </c>
      <c r="D624" s="31">
        <f t="shared" si="48"/>
        <v>1</v>
      </c>
      <c r="E624" s="30">
        <v>1</v>
      </c>
      <c r="F624" s="26">
        <f t="shared" ca="1" si="49"/>
        <v>1</v>
      </c>
      <c r="G624" s="27">
        <f t="shared" ca="1" si="46"/>
        <v>2</v>
      </c>
    </row>
    <row r="625" spans="1:7" x14ac:dyDescent="0.25">
      <c r="A625" s="34">
        <v>42894</v>
      </c>
      <c r="B625" s="8">
        <f t="shared" si="47"/>
        <v>624</v>
      </c>
      <c r="C625" s="29">
        <f t="shared" ca="1" si="45"/>
        <v>0</v>
      </c>
      <c r="D625" s="31">
        <f t="shared" si="48"/>
        <v>1</v>
      </c>
      <c r="E625" s="30">
        <v>1</v>
      </c>
      <c r="F625" s="26">
        <f t="shared" ca="1" si="49"/>
        <v>1</v>
      </c>
      <c r="G625" s="27">
        <f t="shared" ca="1" si="46"/>
        <v>4</v>
      </c>
    </row>
    <row r="626" spans="1:7" x14ac:dyDescent="0.25">
      <c r="A626" s="34">
        <v>42895</v>
      </c>
      <c r="B626" s="8">
        <f t="shared" si="47"/>
        <v>625</v>
      </c>
      <c r="C626" s="29">
        <f t="shared" ca="1" si="45"/>
        <v>0</v>
      </c>
      <c r="D626" s="31">
        <f t="shared" si="48"/>
        <v>0</v>
      </c>
      <c r="E626" s="30">
        <v>1</v>
      </c>
      <c r="F626" s="26">
        <f t="shared" ca="1" si="49"/>
        <v>1</v>
      </c>
      <c r="G626" s="27">
        <f t="shared" ca="1" si="46"/>
        <v>4</v>
      </c>
    </row>
    <row r="627" spans="1:7" x14ac:dyDescent="0.25">
      <c r="A627" s="34">
        <v>42898</v>
      </c>
      <c r="B627" s="8">
        <f t="shared" si="47"/>
        <v>626</v>
      </c>
      <c r="C627" s="29">
        <f t="shared" ca="1" si="45"/>
        <v>0</v>
      </c>
      <c r="D627" s="31">
        <f t="shared" si="48"/>
        <v>0</v>
      </c>
      <c r="E627" s="30">
        <v>1</v>
      </c>
      <c r="F627" s="26">
        <f t="shared" ca="1" si="49"/>
        <v>1</v>
      </c>
      <c r="G627" s="27">
        <f t="shared" ca="1" si="46"/>
        <v>2</v>
      </c>
    </row>
    <row r="628" spans="1:7" x14ac:dyDescent="0.25">
      <c r="A628" s="34">
        <v>42899</v>
      </c>
      <c r="B628" s="8">
        <f t="shared" si="47"/>
        <v>627</v>
      </c>
      <c r="C628" s="29">
        <f t="shared" ca="1" si="45"/>
        <v>0</v>
      </c>
      <c r="D628" s="31">
        <f t="shared" si="48"/>
        <v>1</v>
      </c>
      <c r="E628" s="30">
        <v>1</v>
      </c>
      <c r="F628" s="26">
        <f t="shared" ca="1" si="49"/>
        <v>1</v>
      </c>
      <c r="G628" s="27">
        <f t="shared" ca="1" si="46"/>
        <v>2</v>
      </c>
    </row>
    <row r="629" spans="1:7" x14ac:dyDescent="0.25">
      <c r="A629" s="34">
        <v>42900</v>
      </c>
      <c r="B629" s="8">
        <f t="shared" si="47"/>
        <v>628</v>
      </c>
      <c r="C629" s="29">
        <f t="shared" ca="1" si="45"/>
        <v>0</v>
      </c>
      <c r="D629" s="31">
        <f t="shared" si="48"/>
        <v>1</v>
      </c>
      <c r="E629" s="30">
        <v>1</v>
      </c>
      <c r="F629" s="26">
        <f t="shared" ca="1" si="49"/>
        <v>1</v>
      </c>
      <c r="G629" s="27">
        <f t="shared" ca="1" si="46"/>
        <v>2</v>
      </c>
    </row>
    <row r="630" spans="1:7" x14ac:dyDescent="0.25">
      <c r="A630" s="34">
        <v>42901</v>
      </c>
      <c r="B630" s="8">
        <f t="shared" si="47"/>
        <v>629</v>
      </c>
      <c r="C630" s="29">
        <f t="shared" ca="1" si="45"/>
        <v>0</v>
      </c>
      <c r="D630" s="31">
        <f t="shared" si="48"/>
        <v>1</v>
      </c>
      <c r="E630" s="30">
        <v>1</v>
      </c>
      <c r="F630" s="26">
        <f t="shared" ca="1" si="49"/>
        <v>1</v>
      </c>
      <c r="G630" s="27">
        <f t="shared" ca="1" si="46"/>
        <v>4</v>
      </c>
    </row>
    <row r="631" spans="1:7" x14ac:dyDescent="0.25">
      <c r="A631" s="34">
        <v>42902</v>
      </c>
      <c r="B631" s="8">
        <f t="shared" si="47"/>
        <v>630</v>
      </c>
      <c r="C631" s="29">
        <f t="shared" ca="1" si="45"/>
        <v>0</v>
      </c>
      <c r="D631" s="31">
        <f t="shared" si="48"/>
        <v>0</v>
      </c>
      <c r="E631" s="30">
        <v>1</v>
      </c>
      <c r="F631" s="26">
        <f t="shared" ca="1" si="49"/>
        <v>1</v>
      </c>
      <c r="G631" s="27">
        <f t="shared" ca="1" si="46"/>
        <v>4</v>
      </c>
    </row>
    <row r="632" spans="1:7" x14ac:dyDescent="0.25">
      <c r="A632" s="34">
        <v>42905</v>
      </c>
      <c r="B632" s="8">
        <f t="shared" si="47"/>
        <v>631</v>
      </c>
      <c r="C632" s="29">
        <f t="shared" ca="1" si="45"/>
        <v>0</v>
      </c>
      <c r="D632" s="31">
        <f t="shared" si="48"/>
        <v>0</v>
      </c>
      <c r="E632" s="30">
        <v>1</v>
      </c>
      <c r="F632" s="26">
        <f t="shared" ca="1" si="49"/>
        <v>1</v>
      </c>
      <c r="G632" s="27">
        <f t="shared" ca="1" si="46"/>
        <v>2</v>
      </c>
    </row>
    <row r="633" spans="1:7" x14ac:dyDescent="0.25">
      <c r="A633" s="34">
        <v>42906</v>
      </c>
      <c r="B633" s="8">
        <f t="shared" si="47"/>
        <v>632</v>
      </c>
      <c r="C633" s="29">
        <f t="shared" ca="1" si="45"/>
        <v>0</v>
      </c>
      <c r="D633" s="31">
        <f t="shared" si="48"/>
        <v>1</v>
      </c>
      <c r="E633" s="30">
        <v>1</v>
      </c>
      <c r="F633" s="26">
        <f t="shared" ca="1" si="49"/>
        <v>1</v>
      </c>
      <c r="G633" s="27">
        <f t="shared" ca="1" si="46"/>
        <v>2</v>
      </c>
    </row>
    <row r="634" spans="1:7" x14ac:dyDescent="0.25">
      <c r="A634" s="34">
        <v>42907</v>
      </c>
      <c r="B634" s="8">
        <f t="shared" si="47"/>
        <v>633</v>
      </c>
      <c r="C634" s="29">
        <f t="shared" ca="1" si="45"/>
        <v>0</v>
      </c>
      <c r="D634" s="31">
        <f t="shared" si="48"/>
        <v>1</v>
      </c>
      <c r="E634" s="30">
        <v>1</v>
      </c>
      <c r="F634" s="26">
        <f t="shared" ca="1" si="49"/>
        <v>1</v>
      </c>
      <c r="G634" s="27">
        <f t="shared" ca="1" si="46"/>
        <v>2</v>
      </c>
    </row>
    <row r="635" spans="1:7" x14ac:dyDescent="0.25">
      <c r="A635" s="34">
        <v>42908</v>
      </c>
      <c r="B635" s="8">
        <f t="shared" si="47"/>
        <v>634</v>
      </c>
      <c r="C635" s="29">
        <f t="shared" ca="1" si="45"/>
        <v>0</v>
      </c>
      <c r="D635" s="31">
        <f t="shared" si="48"/>
        <v>1</v>
      </c>
      <c r="E635" s="30">
        <v>1</v>
      </c>
      <c r="F635" s="26">
        <f t="shared" ca="1" si="49"/>
        <v>1</v>
      </c>
      <c r="G635" s="27">
        <f t="shared" ca="1" si="46"/>
        <v>4</v>
      </c>
    </row>
    <row r="636" spans="1:7" x14ac:dyDescent="0.25">
      <c r="A636" s="34">
        <v>42909</v>
      </c>
      <c r="B636" s="8">
        <f t="shared" si="47"/>
        <v>635</v>
      </c>
      <c r="C636" s="29">
        <f t="shared" ca="1" si="45"/>
        <v>0</v>
      </c>
      <c r="D636" s="31">
        <f t="shared" si="48"/>
        <v>0</v>
      </c>
      <c r="E636" s="30">
        <v>1</v>
      </c>
      <c r="F636" s="26">
        <f t="shared" ca="1" si="49"/>
        <v>1</v>
      </c>
      <c r="G636" s="27">
        <f t="shared" ca="1" si="46"/>
        <v>4</v>
      </c>
    </row>
    <row r="637" spans="1:7" x14ac:dyDescent="0.25">
      <c r="A637" s="34">
        <v>42912</v>
      </c>
      <c r="B637" s="8">
        <f t="shared" si="47"/>
        <v>636</v>
      </c>
      <c r="C637" s="29">
        <f t="shared" ca="1" si="45"/>
        <v>0</v>
      </c>
      <c r="D637" s="31">
        <f t="shared" si="48"/>
        <v>0</v>
      </c>
      <c r="E637" s="30">
        <v>1</v>
      </c>
      <c r="F637" s="26">
        <f t="shared" ca="1" si="49"/>
        <v>1</v>
      </c>
      <c r="G637" s="27">
        <f t="shared" ca="1" si="46"/>
        <v>2</v>
      </c>
    </row>
    <row r="638" spans="1:7" x14ac:dyDescent="0.25">
      <c r="A638" s="34">
        <v>42913</v>
      </c>
      <c r="B638" s="8">
        <f t="shared" si="47"/>
        <v>637</v>
      </c>
      <c r="C638" s="29">
        <f t="shared" ca="1" si="45"/>
        <v>0</v>
      </c>
      <c r="D638" s="31">
        <f t="shared" si="48"/>
        <v>1</v>
      </c>
      <c r="E638" s="30">
        <v>1</v>
      </c>
      <c r="F638" s="26">
        <f t="shared" ca="1" si="49"/>
        <v>1</v>
      </c>
      <c r="G638" s="27">
        <f t="shared" ca="1" si="46"/>
        <v>2</v>
      </c>
    </row>
    <row r="639" spans="1:7" x14ac:dyDescent="0.25">
      <c r="A639" s="34">
        <v>42914</v>
      </c>
      <c r="B639" s="8">
        <f t="shared" si="47"/>
        <v>638</v>
      </c>
      <c r="C639" s="29">
        <f t="shared" ca="1" si="45"/>
        <v>0</v>
      </c>
      <c r="D639" s="31">
        <f t="shared" si="48"/>
        <v>1</v>
      </c>
      <c r="E639" s="30">
        <v>1</v>
      </c>
      <c r="F639" s="26">
        <f t="shared" ca="1" si="49"/>
        <v>1</v>
      </c>
      <c r="G639" s="27">
        <f t="shared" ca="1" si="46"/>
        <v>2</v>
      </c>
    </row>
    <row r="640" spans="1:7" x14ac:dyDescent="0.25">
      <c r="A640" s="34">
        <v>42915</v>
      </c>
      <c r="B640" s="8">
        <f t="shared" si="47"/>
        <v>639</v>
      </c>
      <c r="C640" s="29">
        <f t="shared" ca="1" si="45"/>
        <v>0</v>
      </c>
      <c r="D640" s="31">
        <f t="shared" si="48"/>
        <v>1</v>
      </c>
      <c r="E640" s="30">
        <v>1</v>
      </c>
      <c r="F640" s="26">
        <f t="shared" ca="1" si="49"/>
        <v>1</v>
      </c>
      <c r="G640" s="27">
        <f t="shared" ca="1" si="46"/>
        <v>4</v>
      </c>
    </row>
    <row r="641" spans="1:7" x14ac:dyDescent="0.25">
      <c r="A641" s="34">
        <v>42916</v>
      </c>
      <c r="B641" s="8">
        <f t="shared" si="47"/>
        <v>640</v>
      </c>
      <c r="C641" s="29">
        <f t="shared" ca="1" si="45"/>
        <v>0</v>
      </c>
      <c r="D641" s="31">
        <f t="shared" si="48"/>
        <v>0</v>
      </c>
      <c r="E641" s="30">
        <v>1</v>
      </c>
      <c r="F641" s="26">
        <f t="shared" ca="1" si="49"/>
        <v>1</v>
      </c>
      <c r="G641" s="27">
        <f t="shared" ca="1" si="46"/>
        <v>4</v>
      </c>
    </row>
    <row r="642" spans="1:7" x14ac:dyDescent="0.25">
      <c r="A642" s="34">
        <v>42919</v>
      </c>
      <c r="B642" s="8">
        <f t="shared" si="47"/>
        <v>641</v>
      </c>
      <c r="C642" s="29">
        <f t="shared" ref="C642:C705" ca="1" si="50">MAX(G642-4,0)</f>
        <v>0</v>
      </c>
      <c r="D642" s="31">
        <f t="shared" si="48"/>
        <v>0</v>
      </c>
      <c r="E642" s="30">
        <v>1</v>
      </c>
      <c r="F642" s="26">
        <f t="shared" ca="1" si="49"/>
        <v>1</v>
      </c>
      <c r="G642" s="27">
        <f t="shared" ref="G642:G705" ca="1" si="51">IF($E642=1,INDIRECT("$A$"&amp;ROW($A642)+MATCH(1,INDIRECT("$E$"&amp;ROW($A642)+1+$F642&amp;":$E$2598"),0)+$F642)-$A642,0)</f>
        <v>2</v>
      </c>
    </row>
    <row r="643" spans="1:7" x14ac:dyDescent="0.25">
      <c r="A643" s="34">
        <v>42920</v>
      </c>
      <c r="B643" s="8">
        <f t="shared" ref="B643:B706" si="52">ROW(A643)-1</f>
        <v>642</v>
      </c>
      <c r="C643" s="29">
        <f t="shared" ca="1" si="50"/>
        <v>0</v>
      </c>
      <c r="D643" s="31">
        <f t="shared" ref="D643:D706" si="53">IF(ABS(WEEKDAY($A643)-4)&lt;=1,1,0)</f>
        <v>1</v>
      </c>
      <c r="E643" s="30">
        <v>1</v>
      </c>
      <c r="F643" s="26">
        <f t="shared" ref="F643:F706" ca="1" si="54">IF($E643=1,MATCH(1,INDIRECT("$E$"&amp;ROW($A643)+1&amp;":$E$2598"),0),0)</f>
        <v>1</v>
      </c>
      <c r="G643" s="27">
        <f t="shared" ca="1" si="51"/>
        <v>2</v>
      </c>
    </row>
    <row r="644" spans="1:7" x14ac:dyDescent="0.25">
      <c r="A644" s="34">
        <v>42921</v>
      </c>
      <c r="B644" s="8">
        <f t="shared" si="52"/>
        <v>643</v>
      </c>
      <c r="C644" s="29">
        <f t="shared" ca="1" si="50"/>
        <v>0</v>
      </c>
      <c r="D644" s="31">
        <f t="shared" si="53"/>
        <v>1</v>
      </c>
      <c r="E644" s="30">
        <v>1</v>
      </c>
      <c r="F644" s="26">
        <f t="shared" ca="1" si="54"/>
        <v>1</v>
      </c>
      <c r="G644" s="27">
        <f t="shared" ca="1" si="51"/>
        <v>2</v>
      </c>
    </row>
    <row r="645" spans="1:7" x14ac:dyDescent="0.25">
      <c r="A645" s="34">
        <v>42922</v>
      </c>
      <c r="B645" s="8">
        <f t="shared" si="52"/>
        <v>644</v>
      </c>
      <c r="C645" s="29">
        <f t="shared" ca="1" si="50"/>
        <v>0</v>
      </c>
      <c r="D645" s="31">
        <f t="shared" si="53"/>
        <v>1</v>
      </c>
      <c r="E645" s="30">
        <v>1</v>
      </c>
      <c r="F645" s="26">
        <f t="shared" ca="1" si="54"/>
        <v>1</v>
      </c>
      <c r="G645" s="27">
        <f t="shared" ca="1" si="51"/>
        <v>4</v>
      </c>
    </row>
    <row r="646" spans="1:7" x14ac:dyDescent="0.25">
      <c r="A646" s="34">
        <v>42923</v>
      </c>
      <c r="B646" s="8">
        <f t="shared" si="52"/>
        <v>645</v>
      </c>
      <c r="C646" s="29">
        <f t="shared" ca="1" si="50"/>
        <v>0</v>
      </c>
      <c r="D646" s="31">
        <f t="shared" si="53"/>
        <v>0</v>
      </c>
      <c r="E646" s="30">
        <v>1</v>
      </c>
      <c r="F646" s="26">
        <f t="shared" ca="1" si="54"/>
        <v>1</v>
      </c>
      <c r="G646" s="27">
        <f t="shared" ca="1" si="51"/>
        <v>4</v>
      </c>
    </row>
    <row r="647" spans="1:7" x14ac:dyDescent="0.25">
      <c r="A647" s="34">
        <v>42926</v>
      </c>
      <c r="B647" s="8">
        <f t="shared" si="52"/>
        <v>646</v>
      </c>
      <c r="C647" s="29">
        <f t="shared" ca="1" si="50"/>
        <v>0</v>
      </c>
      <c r="D647" s="31">
        <f t="shared" si="53"/>
        <v>0</v>
      </c>
      <c r="E647" s="30">
        <v>1</v>
      </c>
      <c r="F647" s="26">
        <f t="shared" ca="1" si="54"/>
        <v>1</v>
      </c>
      <c r="G647" s="27">
        <f t="shared" ca="1" si="51"/>
        <v>2</v>
      </c>
    </row>
    <row r="648" spans="1:7" x14ac:dyDescent="0.25">
      <c r="A648" s="34">
        <v>42927</v>
      </c>
      <c r="B648" s="8">
        <f t="shared" si="52"/>
        <v>647</v>
      </c>
      <c r="C648" s="29">
        <f t="shared" ca="1" si="50"/>
        <v>0</v>
      </c>
      <c r="D648" s="31">
        <f t="shared" si="53"/>
        <v>1</v>
      </c>
      <c r="E648" s="30">
        <v>1</v>
      </c>
      <c r="F648" s="26">
        <f t="shared" ca="1" si="54"/>
        <v>1</v>
      </c>
      <c r="G648" s="27">
        <f t="shared" ca="1" si="51"/>
        <v>2</v>
      </c>
    </row>
    <row r="649" spans="1:7" x14ac:dyDescent="0.25">
      <c r="A649" s="34">
        <v>42928</v>
      </c>
      <c r="B649" s="8">
        <f t="shared" si="52"/>
        <v>648</v>
      </c>
      <c r="C649" s="29">
        <f t="shared" ca="1" si="50"/>
        <v>0</v>
      </c>
      <c r="D649" s="31">
        <f t="shared" si="53"/>
        <v>1</v>
      </c>
      <c r="E649" s="30">
        <v>1</v>
      </c>
      <c r="F649" s="26">
        <f t="shared" ca="1" si="54"/>
        <v>1</v>
      </c>
      <c r="G649" s="27">
        <f t="shared" ca="1" si="51"/>
        <v>2</v>
      </c>
    </row>
    <row r="650" spans="1:7" x14ac:dyDescent="0.25">
      <c r="A650" s="34">
        <v>42929</v>
      </c>
      <c r="B650" s="8">
        <f t="shared" si="52"/>
        <v>649</v>
      </c>
      <c r="C650" s="29">
        <f t="shared" ca="1" si="50"/>
        <v>0</v>
      </c>
      <c r="D650" s="31">
        <f t="shared" si="53"/>
        <v>1</v>
      </c>
      <c r="E650" s="30">
        <v>1</v>
      </c>
      <c r="F650" s="26">
        <f t="shared" ca="1" si="54"/>
        <v>1</v>
      </c>
      <c r="G650" s="27">
        <f t="shared" ca="1" si="51"/>
        <v>4</v>
      </c>
    </row>
    <row r="651" spans="1:7" x14ac:dyDescent="0.25">
      <c r="A651" s="34">
        <v>42930</v>
      </c>
      <c r="B651" s="8">
        <f t="shared" si="52"/>
        <v>650</v>
      </c>
      <c r="C651" s="29">
        <f t="shared" ca="1" si="50"/>
        <v>0</v>
      </c>
      <c r="D651" s="31">
        <f t="shared" si="53"/>
        <v>0</v>
      </c>
      <c r="E651" s="30">
        <v>1</v>
      </c>
      <c r="F651" s="26">
        <f t="shared" ca="1" si="54"/>
        <v>1</v>
      </c>
      <c r="G651" s="27">
        <f t="shared" ca="1" si="51"/>
        <v>4</v>
      </c>
    </row>
    <row r="652" spans="1:7" x14ac:dyDescent="0.25">
      <c r="A652" s="34">
        <v>42933</v>
      </c>
      <c r="B652" s="8">
        <f t="shared" si="52"/>
        <v>651</v>
      </c>
      <c r="C652" s="29">
        <f t="shared" ca="1" si="50"/>
        <v>0</v>
      </c>
      <c r="D652" s="31">
        <f t="shared" si="53"/>
        <v>0</v>
      </c>
      <c r="E652" s="30">
        <v>1</v>
      </c>
      <c r="F652" s="26">
        <f t="shared" ca="1" si="54"/>
        <v>1</v>
      </c>
      <c r="G652" s="27">
        <f t="shared" ca="1" si="51"/>
        <v>2</v>
      </c>
    </row>
    <row r="653" spans="1:7" x14ac:dyDescent="0.25">
      <c r="A653" s="34">
        <v>42934</v>
      </c>
      <c r="B653" s="8">
        <f t="shared" si="52"/>
        <v>652</v>
      </c>
      <c r="C653" s="29">
        <f t="shared" ca="1" si="50"/>
        <v>0</v>
      </c>
      <c r="D653" s="31">
        <f t="shared" si="53"/>
        <v>1</v>
      </c>
      <c r="E653" s="30">
        <v>1</v>
      </c>
      <c r="F653" s="26">
        <f t="shared" ca="1" si="54"/>
        <v>1</v>
      </c>
      <c r="G653" s="27">
        <f t="shared" ca="1" si="51"/>
        <v>2</v>
      </c>
    </row>
    <row r="654" spans="1:7" x14ac:dyDescent="0.25">
      <c r="A654" s="34">
        <v>42935</v>
      </c>
      <c r="B654" s="8">
        <f t="shared" si="52"/>
        <v>653</v>
      </c>
      <c r="C654" s="29">
        <f t="shared" ca="1" si="50"/>
        <v>0</v>
      </c>
      <c r="D654" s="31">
        <f t="shared" si="53"/>
        <v>1</v>
      </c>
      <c r="E654" s="30">
        <v>1</v>
      </c>
      <c r="F654" s="26">
        <f t="shared" ca="1" si="54"/>
        <v>1</v>
      </c>
      <c r="G654" s="27">
        <f t="shared" ca="1" si="51"/>
        <v>2</v>
      </c>
    </row>
    <row r="655" spans="1:7" x14ac:dyDescent="0.25">
      <c r="A655" s="34">
        <v>42936</v>
      </c>
      <c r="B655" s="8">
        <f t="shared" si="52"/>
        <v>654</v>
      </c>
      <c r="C655" s="29">
        <f t="shared" ca="1" si="50"/>
        <v>0</v>
      </c>
      <c r="D655" s="31">
        <f t="shared" si="53"/>
        <v>1</v>
      </c>
      <c r="E655" s="30">
        <v>1</v>
      </c>
      <c r="F655" s="26">
        <f t="shared" ca="1" si="54"/>
        <v>1</v>
      </c>
      <c r="G655" s="27">
        <f t="shared" ca="1" si="51"/>
        <v>4</v>
      </c>
    </row>
    <row r="656" spans="1:7" x14ac:dyDescent="0.25">
      <c r="A656" s="34">
        <v>42937</v>
      </c>
      <c r="B656" s="8">
        <f t="shared" si="52"/>
        <v>655</v>
      </c>
      <c r="C656" s="29">
        <f t="shared" ca="1" si="50"/>
        <v>0</v>
      </c>
      <c r="D656" s="31">
        <f t="shared" si="53"/>
        <v>0</v>
      </c>
      <c r="E656" s="30">
        <v>1</v>
      </c>
      <c r="F656" s="26">
        <f t="shared" ca="1" si="54"/>
        <v>1</v>
      </c>
      <c r="G656" s="27">
        <f t="shared" ca="1" si="51"/>
        <v>4</v>
      </c>
    </row>
    <row r="657" spans="1:7" x14ac:dyDescent="0.25">
      <c r="A657" s="34">
        <v>42940</v>
      </c>
      <c r="B657" s="8">
        <f t="shared" si="52"/>
        <v>656</v>
      </c>
      <c r="C657" s="29">
        <f t="shared" ca="1" si="50"/>
        <v>0</v>
      </c>
      <c r="D657" s="31">
        <f t="shared" si="53"/>
        <v>0</v>
      </c>
      <c r="E657" s="30">
        <v>1</v>
      </c>
      <c r="F657" s="26">
        <f t="shared" ca="1" si="54"/>
        <v>1</v>
      </c>
      <c r="G657" s="27">
        <f t="shared" ca="1" si="51"/>
        <v>2</v>
      </c>
    </row>
    <row r="658" spans="1:7" x14ac:dyDescent="0.25">
      <c r="A658" s="34">
        <v>42941</v>
      </c>
      <c r="B658" s="8">
        <f t="shared" si="52"/>
        <v>657</v>
      </c>
      <c r="C658" s="29">
        <f t="shared" ca="1" si="50"/>
        <v>0</v>
      </c>
      <c r="D658" s="31">
        <f t="shared" si="53"/>
        <v>1</v>
      </c>
      <c r="E658" s="30">
        <v>1</v>
      </c>
      <c r="F658" s="26">
        <f t="shared" ca="1" si="54"/>
        <v>1</v>
      </c>
      <c r="G658" s="27">
        <f t="shared" ca="1" si="51"/>
        <v>2</v>
      </c>
    </row>
    <row r="659" spans="1:7" x14ac:dyDescent="0.25">
      <c r="A659" s="34">
        <v>42942</v>
      </c>
      <c r="B659" s="8">
        <f t="shared" si="52"/>
        <v>658</v>
      </c>
      <c r="C659" s="29">
        <f t="shared" ca="1" si="50"/>
        <v>0</v>
      </c>
      <c r="D659" s="31">
        <f t="shared" si="53"/>
        <v>1</v>
      </c>
      <c r="E659" s="30">
        <v>1</v>
      </c>
      <c r="F659" s="26">
        <f t="shared" ca="1" si="54"/>
        <v>1</v>
      </c>
      <c r="G659" s="27">
        <f t="shared" ca="1" si="51"/>
        <v>2</v>
      </c>
    </row>
    <row r="660" spans="1:7" x14ac:dyDescent="0.25">
      <c r="A660" s="34">
        <v>42943</v>
      </c>
      <c r="B660" s="8">
        <f t="shared" si="52"/>
        <v>659</v>
      </c>
      <c r="C660" s="29">
        <f t="shared" ca="1" si="50"/>
        <v>0</v>
      </c>
      <c r="D660" s="31">
        <f t="shared" si="53"/>
        <v>1</v>
      </c>
      <c r="E660" s="30">
        <v>1</v>
      </c>
      <c r="F660" s="26">
        <f t="shared" ca="1" si="54"/>
        <v>1</v>
      </c>
      <c r="G660" s="27">
        <f t="shared" ca="1" si="51"/>
        <v>4</v>
      </c>
    </row>
    <row r="661" spans="1:7" x14ac:dyDescent="0.25">
      <c r="A661" s="34">
        <v>42944</v>
      </c>
      <c r="B661" s="8">
        <f t="shared" si="52"/>
        <v>660</v>
      </c>
      <c r="C661" s="29">
        <f t="shared" ca="1" si="50"/>
        <v>0</v>
      </c>
      <c r="D661" s="31">
        <f t="shared" si="53"/>
        <v>0</v>
      </c>
      <c r="E661" s="30">
        <v>1</v>
      </c>
      <c r="F661" s="26">
        <f t="shared" ca="1" si="54"/>
        <v>1</v>
      </c>
      <c r="G661" s="27">
        <f t="shared" ca="1" si="51"/>
        <v>4</v>
      </c>
    </row>
    <row r="662" spans="1:7" x14ac:dyDescent="0.25">
      <c r="A662" s="34">
        <v>42947</v>
      </c>
      <c r="B662" s="8">
        <f t="shared" si="52"/>
        <v>661</v>
      </c>
      <c r="C662" s="29">
        <f t="shared" ca="1" si="50"/>
        <v>0</v>
      </c>
      <c r="D662" s="31">
        <f t="shared" si="53"/>
        <v>0</v>
      </c>
      <c r="E662" s="30">
        <v>1</v>
      </c>
      <c r="F662" s="26">
        <f t="shared" ca="1" si="54"/>
        <v>1</v>
      </c>
      <c r="G662" s="27">
        <f t="shared" ca="1" si="51"/>
        <v>2</v>
      </c>
    </row>
    <row r="663" spans="1:7" x14ac:dyDescent="0.25">
      <c r="A663" s="34">
        <v>42948</v>
      </c>
      <c r="B663" s="8">
        <f t="shared" si="52"/>
        <v>662</v>
      </c>
      <c r="C663" s="29">
        <f t="shared" ca="1" si="50"/>
        <v>0</v>
      </c>
      <c r="D663" s="31">
        <f t="shared" si="53"/>
        <v>1</v>
      </c>
      <c r="E663" s="30">
        <v>1</v>
      </c>
      <c r="F663" s="26">
        <f t="shared" ca="1" si="54"/>
        <v>1</v>
      </c>
      <c r="G663" s="27">
        <f t="shared" ca="1" si="51"/>
        <v>2</v>
      </c>
    </row>
    <row r="664" spans="1:7" x14ac:dyDescent="0.25">
      <c r="A664" s="34">
        <v>42949</v>
      </c>
      <c r="B664" s="8">
        <f t="shared" si="52"/>
        <v>663</v>
      </c>
      <c r="C664" s="29">
        <f t="shared" ca="1" si="50"/>
        <v>0</v>
      </c>
      <c r="D664" s="31">
        <f t="shared" si="53"/>
        <v>1</v>
      </c>
      <c r="E664" s="30">
        <v>1</v>
      </c>
      <c r="F664" s="26">
        <f t="shared" ca="1" si="54"/>
        <v>1</v>
      </c>
      <c r="G664" s="27">
        <f t="shared" ca="1" si="51"/>
        <v>2</v>
      </c>
    </row>
    <row r="665" spans="1:7" x14ac:dyDescent="0.25">
      <c r="A665" s="34">
        <v>42950</v>
      </c>
      <c r="B665" s="8">
        <f t="shared" si="52"/>
        <v>664</v>
      </c>
      <c r="C665" s="29">
        <f t="shared" ca="1" si="50"/>
        <v>0</v>
      </c>
      <c r="D665" s="31">
        <f t="shared" si="53"/>
        <v>1</v>
      </c>
      <c r="E665" s="30">
        <v>1</v>
      </c>
      <c r="F665" s="26">
        <f t="shared" ca="1" si="54"/>
        <v>1</v>
      </c>
      <c r="G665" s="27">
        <f t="shared" ca="1" si="51"/>
        <v>4</v>
      </c>
    </row>
    <row r="666" spans="1:7" x14ac:dyDescent="0.25">
      <c r="A666" s="34">
        <v>42951</v>
      </c>
      <c r="B666" s="8">
        <f t="shared" si="52"/>
        <v>665</v>
      </c>
      <c r="C666" s="29">
        <f t="shared" ca="1" si="50"/>
        <v>0</v>
      </c>
      <c r="D666" s="31">
        <f t="shared" si="53"/>
        <v>0</v>
      </c>
      <c r="E666" s="30">
        <v>1</v>
      </c>
      <c r="F666" s="26">
        <f t="shared" ca="1" si="54"/>
        <v>1</v>
      </c>
      <c r="G666" s="27">
        <f t="shared" ca="1" si="51"/>
        <v>4</v>
      </c>
    </row>
    <row r="667" spans="1:7" x14ac:dyDescent="0.25">
      <c r="A667" s="34">
        <v>42954</v>
      </c>
      <c r="B667" s="8">
        <f t="shared" si="52"/>
        <v>666</v>
      </c>
      <c r="C667" s="29">
        <f t="shared" ca="1" si="50"/>
        <v>0</v>
      </c>
      <c r="D667" s="31">
        <f t="shared" si="53"/>
        <v>0</v>
      </c>
      <c r="E667" s="30">
        <v>1</v>
      </c>
      <c r="F667" s="26">
        <f t="shared" ca="1" si="54"/>
        <v>1</v>
      </c>
      <c r="G667" s="27">
        <f t="shared" ca="1" si="51"/>
        <v>2</v>
      </c>
    </row>
    <row r="668" spans="1:7" x14ac:dyDescent="0.25">
      <c r="A668" s="34">
        <v>42955</v>
      </c>
      <c r="B668" s="8">
        <f t="shared" si="52"/>
        <v>667</v>
      </c>
      <c r="C668" s="29">
        <f t="shared" ca="1" si="50"/>
        <v>0</v>
      </c>
      <c r="D668" s="31">
        <f t="shared" si="53"/>
        <v>1</v>
      </c>
      <c r="E668" s="30">
        <v>1</v>
      </c>
      <c r="F668" s="26">
        <f t="shared" ca="1" si="54"/>
        <v>1</v>
      </c>
      <c r="G668" s="27">
        <f t="shared" ca="1" si="51"/>
        <v>2</v>
      </c>
    </row>
    <row r="669" spans="1:7" x14ac:dyDescent="0.25">
      <c r="A669" s="34">
        <v>42956</v>
      </c>
      <c r="B669" s="8">
        <f t="shared" si="52"/>
        <v>668</v>
      </c>
      <c r="C669" s="29">
        <f t="shared" ca="1" si="50"/>
        <v>0</v>
      </c>
      <c r="D669" s="31">
        <f t="shared" si="53"/>
        <v>1</v>
      </c>
      <c r="E669" s="30">
        <v>1</v>
      </c>
      <c r="F669" s="26">
        <f t="shared" ca="1" si="54"/>
        <v>1</v>
      </c>
      <c r="G669" s="27">
        <f t="shared" ca="1" si="51"/>
        <v>2</v>
      </c>
    </row>
    <row r="670" spans="1:7" x14ac:dyDescent="0.25">
      <c r="A670" s="34">
        <v>42957</v>
      </c>
      <c r="B670" s="8">
        <f t="shared" si="52"/>
        <v>669</v>
      </c>
      <c r="C670" s="29">
        <f t="shared" ca="1" si="50"/>
        <v>0</v>
      </c>
      <c r="D670" s="31">
        <f t="shared" si="53"/>
        <v>1</v>
      </c>
      <c r="E670" s="30">
        <v>1</v>
      </c>
      <c r="F670" s="26">
        <f t="shared" ca="1" si="54"/>
        <v>1</v>
      </c>
      <c r="G670" s="27">
        <f t="shared" ca="1" si="51"/>
        <v>4</v>
      </c>
    </row>
    <row r="671" spans="1:7" x14ac:dyDescent="0.25">
      <c r="A671" s="34">
        <v>42958</v>
      </c>
      <c r="B671" s="8">
        <f t="shared" si="52"/>
        <v>670</v>
      </c>
      <c r="C671" s="29">
        <f t="shared" ca="1" si="50"/>
        <v>0</v>
      </c>
      <c r="D671" s="31">
        <f t="shared" si="53"/>
        <v>0</v>
      </c>
      <c r="E671" s="30">
        <v>1</v>
      </c>
      <c r="F671" s="26">
        <f t="shared" ca="1" si="54"/>
        <v>1</v>
      </c>
      <c r="G671" s="27">
        <f t="shared" ca="1" si="51"/>
        <v>4</v>
      </c>
    </row>
    <row r="672" spans="1:7" x14ac:dyDescent="0.25">
      <c r="A672" s="34">
        <v>42961</v>
      </c>
      <c r="B672" s="8">
        <f t="shared" si="52"/>
        <v>671</v>
      </c>
      <c r="C672" s="29">
        <f t="shared" ca="1" si="50"/>
        <v>0</v>
      </c>
      <c r="D672" s="31">
        <f t="shared" si="53"/>
        <v>0</v>
      </c>
      <c r="E672" s="30">
        <v>1</v>
      </c>
      <c r="F672" s="26">
        <f t="shared" ca="1" si="54"/>
        <v>1</v>
      </c>
      <c r="G672" s="27">
        <f t="shared" ca="1" si="51"/>
        <v>2</v>
      </c>
    </row>
    <row r="673" spans="1:7" x14ac:dyDescent="0.25">
      <c r="A673" s="34">
        <v>42962</v>
      </c>
      <c r="B673" s="8">
        <f t="shared" si="52"/>
        <v>672</v>
      </c>
      <c r="C673" s="29">
        <f t="shared" ca="1" si="50"/>
        <v>0</v>
      </c>
      <c r="D673" s="31">
        <f t="shared" si="53"/>
        <v>1</v>
      </c>
      <c r="E673" s="30">
        <v>1</v>
      </c>
      <c r="F673" s="26">
        <f t="shared" ca="1" si="54"/>
        <v>1</v>
      </c>
      <c r="G673" s="27">
        <f t="shared" ca="1" si="51"/>
        <v>2</v>
      </c>
    </row>
    <row r="674" spans="1:7" x14ac:dyDescent="0.25">
      <c r="A674" s="34">
        <v>42963</v>
      </c>
      <c r="B674" s="8">
        <f t="shared" si="52"/>
        <v>673</v>
      </c>
      <c r="C674" s="29">
        <f t="shared" ca="1" si="50"/>
        <v>0</v>
      </c>
      <c r="D674" s="31">
        <f t="shared" si="53"/>
        <v>1</v>
      </c>
      <c r="E674" s="30">
        <v>1</v>
      </c>
      <c r="F674" s="26">
        <f t="shared" ca="1" si="54"/>
        <v>1</v>
      </c>
      <c r="G674" s="27">
        <f t="shared" ca="1" si="51"/>
        <v>2</v>
      </c>
    </row>
    <row r="675" spans="1:7" x14ac:dyDescent="0.25">
      <c r="A675" s="34">
        <v>42964</v>
      </c>
      <c r="B675" s="8">
        <f t="shared" si="52"/>
        <v>674</v>
      </c>
      <c r="C675" s="29">
        <f t="shared" ca="1" si="50"/>
        <v>0</v>
      </c>
      <c r="D675" s="31">
        <f t="shared" si="53"/>
        <v>1</v>
      </c>
      <c r="E675" s="30">
        <v>1</v>
      </c>
      <c r="F675" s="26">
        <f t="shared" ca="1" si="54"/>
        <v>1</v>
      </c>
      <c r="G675" s="27">
        <f t="shared" ca="1" si="51"/>
        <v>4</v>
      </c>
    </row>
    <row r="676" spans="1:7" x14ac:dyDescent="0.25">
      <c r="A676" s="34">
        <v>42965</v>
      </c>
      <c r="B676" s="8">
        <f t="shared" si="52"/>
        <v>675</v>
      </c>
      <c r="C676" s="29">
        <f t="shared" ca="1" si="50"/>
        <v>0</v>
      </c>
      <c r="D676" s="31">
        <f t="shared" si="53"/>
        <v>0</v>
      </c>
      <c r="E676" s="30">
        <v>1</v>
      </c>
      <c r="F676" s="26">
        <f t="shared" ca="1" si="54"/>
        <v>1</v>
      </c>
      <c r="G676" s="27">
        <f t="shared" ca="1" si="51"/>
        <v>4</v>
      </c>
    </row>
    <row r="677" spans="1:7" x14ac:dyDescent="0.25">
      <c r="A677" s="34">
        <v>42968</v>
      </c>
      <c r="B677" s="8">
        <f t="shared" si="52"/>
        <v>676</v>
      </c>
      <c r="C677" s="29">
        <f t="shared" ca="1" si="50"/>
        <v>0</v>
      </c>
      <c r="D677" s="31">
        <f t="shared" si="53"/>
        <v>0</v>
      </c>
      <c r="E677" s="30">
        <v>1</v>
      </c>
      <c r="F677" s="26">
        <f t="shared" ca="1" si="54"/>
        <v>1</v>
      </c>
      <c r="G677" s="27">
        <f t="shared" ca="1" si="51"/>
        <v>2</v>
      </c>
    </row>
    <row r="678" spans="1:7" x14ac:dyDescent="0.25">
      <c r="A678" s="34">
        <v>42969</v>
      </c>
      <c r="B678" s="8">
        <f t="shared" si="52"/>
        <v>677</v>
      </c>
      <c r="C678" s="29">
        <f t="shared" ca="1" si="50"/>
        <v>0</v>
      </c>
      <c r="D678" s="31">
        <f t="shared" si="53"/>
        <v>1</v>
      </c>
      <c r="E678" s="30">
        <v>1</v>
      </c>
      <c r="F678" s="26">
        <f t="shared" ca="1" si="54"/>
        <v>1</v>
      </c>
      <c r="G678" s="27">
        <f t="shared" ca="1" si="51"/>
        <v>2</v>
      </c>
    </row>
    <row r="679" spans="1:7" x14ac:dyDescent="0.25">
      <c r="A679" s="34">
        <v>42970</v>
      </c>
      <c r="B679" s="8">
        <f t="shared" si="52"/>
        <v>678</v>
      </c>
      <c r="C679" s="29">
        <f t="shared" ca="1" si="50"/>
        <v>0</v>
      </c>
      <c r="D679" s="31">
        <f t="shared" si="53"/>
        <v>1</v>
      </c>
      <c r="E679" s="30">
        <v>1</v>
      </c>
      <c r="F679" s="26">
        <f t="shared" ca="1" si="54"/>
        <v>1</v>
      </c>
      <c r="G679" s="27">
        <f t="shared" ca="1" si="51"/>
        <v>2</v>
      </c>
    </row>
    <row r="680" spans="1:7" x14ac:dyDescent="0.25">
      <c r="A680" s="34">
        <v>42971</v>
      </c>
      <c r="B680" s="8">
        <f t="shared" si="52"/>
        <v>679</v>
      </c>
      <c r="C680" s="29">
        <f t="shared" ca="1" si="50"/>
        <v>0</v>
      </c>
      <c r="D680" s="31">
        <f t="shared" si="53"/>
        <v>1</v>
      </c>
      <c r="E680" s="30">
        <v>1</v>
      </c>
      <c r="F680" s="26">
        <f t="shared" ca="1" si="54"/>
        <v>1</v>
      </c>
      <c r="G680" s="27">
        <f t="shared" ca="1" si="51"/>
        <v>4</v>
      </c>
    </row>
    <row r="681" spans="1:7" x14ac:dyDescent="0.25">
      <c r="A681" s="34">
        <v>42972</v>
      </c>
      <c r="B681" s="8">
        <f t="shared" si="52"/>
        <v>680</v>
      </c>
      <c r="C681" s="29">
        <f t="shared" ca="1" si="50"/>
        <v>0</v>
      </c>
      <c r="D681" s="31">
        <f t="shared" si="53"/>
        <v>0</v>
      </c>
      <c r="E681" s="30">
        <v>1</v>
      </c>
      <c r="F681" s="26">
        <f t="shared" ca="1" si="54"/>
        <v>1</v>
      </c>
      <c r="G681" s="27">
        <f t="shared" ca="1" si="51"/>
        <v>4</v>
      </c>
    </row>
    <row r="682" spans="1:7" x14ac:dyDescent="0.25">
      <c r="A682" s="34">
        <v>42975</v>
      </c>
      <c r="B682" s="8">
        <f t="shared" si="52"/>
        <v>681</v>
      </c>
      <c r="C682" s="29">
        <f t="shared" ca="1" si="50"/>
        <v>0</v>
      </c>
      <c r="D682" s="31">
        <f t="shared" si="53"/>
        <v>0</v>
      </c>
      <c r="E682" s="30">
        <v>1</v>
      </c>
      <c r="F682" s="26">
        <f t="shared" ca="1" si="54"/>
        <v>1</v>
      </c>
      <c r="G682" s="27">
        <f t="shared" ca="1" si="51"/>
        <v>2</v>
      </c>
    </row>
    <row r="683" spans="1:7" x14ac:dyDescent="0.25">
      <c r="A683" s="34">
        <v>42976</v>
      </c>
      <c r="B683" s="8">
        <f t="shared" si="52"/>
        <v>682</v>
      </c>
      <c r="C683" s="29">
        <f t="shared" ca="1" si="50"/>
        <v>0</v>
      </c>
      <c r="D683" s="31">
        <f t="shared" si="53"/>
        <v>1</v>
      </c>
      <c r="E683" s="30">
        <v>1</v>
      </c>
      <c r="F683" s="26">
        <f t="shared" ca="1" si="54"/>
        <v>1</v>
      </c>
      <c r="G683" s="27">
        <f t="shared" ca="1" si="51"/>
        <v>2</v>
      </c>
    </row>
    <row r="684" spans="1:7" x14ac:dyDescent="0.25">
      <c r="A684" s="34">
        <v>42977</v>
      </c>
      <c r="B684" s="8">
        <f t="shared" si="52"/>
        <v>683</v>
      </c>
      <c r="C684" s="29">
        <f t="shared" ca="1" si="50"/>
        <v>0</v>
      </c>
      <c r="D684" s="31">
        <f t="shared" si="53"/>
        <v>1</v>
      </c>
      <c r="E684" s="30">
        <v>1</v>
      </c>
      <c r="F684" s="26">
        <f t="shared" ca="1" si="54"/>
        <v>1</v>
      </c>
      <c r="G684" s="27">
        <f t="shared" ca="1" si="51"/>
        <v>2</v>
      </c>
    </row>
    <row r="685" spans="1:7" x14ac:dyDescent="0.25">
      <c r="A685" s="34">
        <v>42978</v>
      </c>
      <c r="B685" s="8">
        <f t="shared" si="52"/>
        <v>684</v>
      </c>
      <c r="C685" s="29">
        <f t="shared" ca="1" si="50"/>
        <v>0</v>
      </c>
      <c r="D685" s="31">
        <f t="shared" si="53"/>
        <v>1</v>
      </c>
      <c r="E685" s="30">
        <v>1</v>
      </c>
      <c r="F685" s="26">
        <f t="shared" ca="1" si="54"/>
        <v>1</v>
      </c>
      <c r="G685" s="27">
        <f t="shared" ca="1" si="51"/>
        <v>4</v>
      </c>
    </row>
    <row r="686" spans="1:7" x14ac:dyDescent="0.25">
      <c r="A686" s="34">
        <v>42979</v>
      </c>
      <c r="B686" s="8">
        <f t="shared" si="52"/>
        <v>685</v>
      </c>
      <c r="C686" s="29">
        <f t="shared" ca="1" si="50"/>
        <v>0</v>
      </c>
      <c r="D686" s="31">
        <f t="shared" si="53"/>
        <v>0</v>
      </c>
      <c r="E686" s="30">
        <v>1</v>
      </c>
      <c r="F686" s="26">
        <f t="shared" ca="1" si="54"/>
        <v>1</v>
      </c>
      <c r="G686" s="27">
        <f t="shared" ca="1" si="51"/>
        <v>4</v>
      </c>
    </row>
    <row r="687" spans="1:7" x14ac:dyDescent="0.25">
      <c r="A687" s="34">
        <v>42982</v>
      </c>
      <c r="B687" s="8">
        <f t="shared" si="52"/>
        <v>686</v>
      </c>
      <c r="C687" s="29">
        <f t="shared" ca="1" si="50"/>
        <v>0</v>
      </c>
      <c r="D687" s="31">
        <f t="shared" si="53"/>
        <v>0</v>
      </c>
      <c r="E687" s="30">
        <v>1</v>
      </c>
      <c r="F687" s="26">
        <f t="shared" ca="1" si="54"/>
        <v>1</v>
      </c>
      <c r="G687" s="27">
        <f t="shared" ca="1" si="51"/>
        <v>2</v>
      </c>
    </row>
    <row r="688" spans="1:7" x14ac:dyDescent="0.25">
      <c r="A688" s="34">
        <v>42983</v>
      </c>
      <c r="B688" s="8">
        <f t="shared" si="52"/>
        <v>687</v>
      </c>
      <c r="C688" s="29">
        <f t="shared" ca="1" si="50"/>
        <v>0</v>
      </c>
      <c r="D688" s="31">
        <f t="shared" si="53"/>
        <v>1</v>
      </c>
      <c r="E688" s="30">
        <v>1</v>
      </c>
      <c r="F688" s="26">
        <f t="shared" ca="1" si="54"/>
        <v>1</v>
      </c>
      <c r="G688" s="27">
        <f t="shared" ca="1" si="51"/>
        <v>2</v>
      </c>
    </row>
    <row r="689" spans="1:7" x14ac:dyDescent="0.25">
      <c r="A689" s="34">
        <v>42984</v>
      </c>
      <c r="B689" s="8">
        <f t="shared" si="52"/>
        <v>688</v>
      </c>
      <c r="C689" s="29">
        <f t="shared" ca="1" si="50"/>
        <v>0</v>
      </c>
      <c r="D689" s="31">
        <f t="shared" si="53"/>
        <v>1</v>
      </c>
      <c r="E689" s="30">
        <v>1</v>
      </c>
      <c r="F689" s="26">
        <f t="shared" ca="1" si="54"/>
        <v>1</v>
      </c>
      <c r="G689" s="27">
        <f t="shared" ca="1" si="51"/>
        <v>2</v>
      </c>
    </row>
    <row r="690" spans="1:7" x14ac:dyDescent="0.25">
      <c r="A690" s="34">
        <v>42985</v>
      </c>
      <c r="B690" s="8">
        <f t="shared" si="52"/>
        <v>689</v>
      </c>
      <c r="C690" s="29">
        <f t="shared" ca="1" si="50"/>
        <v>0</v>
      </c>
      <c r="D690" s="31">
        <f t="shared" si="53"/>
        <v>1</v>
      </c>
      <c r="E690" s="30">
        <v>1</v>
      </c>
      <c r="F690" s="26">
        <f t="shared" ca="1" si="54"/>
        <v>1</v>
      </c>
      <c r="G690" s="27">
        <f t="shared" ca="1" si="51"/>
        <v>4</v>
      </c>
    </row>
    <row r="691" spans="1:7" x14ac:dyDescent="0.25">
      <c r="A691" s="34">
        <v>42986</v>
      </c>
      <c r="B691" s="8">
        <f t="shared" si="52"/>
        <v>690</v>
      </c>
      <c r="C691" s="29">
        <f t="shared" ca="1" si="50"/>
        <v>0</v>
      </c>
      <c r="D691" s="31">
        <f t="shared" si="53"/>
        <v>0</v>
      </c>
      <c r="E691" s="30">
        <v>1</v>
      </c>
      <c r="F691" s="26">
        <f t="shared" ca="1" si="54"/>
        <v>1</v>
      </c>
      <c r="G691" s="27">
        <f t="shared" ca="1" si="51"/>
        <v>4</v>
      </c>
    </row>
    <row r="692" spans="1:7" x14ac:dyDescent="0.25">
      <c r="A692" s="34">
        <v>42989</v>
      </c>
      <c r="B692" s="8">
        <f t="shared" si="52"/>
        <v>691</v>
      </c>
      <c r="C692" s="29">
        <f t="shared" ca="1" si="50"/>
        <v>0</v>
      </c>
      <c r="D692" s="31">
        <f t="shared" si="53"/>
        <v>0</v>
      </c>
      <c r="E692" s="30">
        <v>1</v>
      </c>
      <c r="F692" s="26">
        <f t="shared" ca="1" si="54"/>
        <v>1</v>
      </c>
      <c r="G692" s="27">
        <f t="shared" ca="1" si="51"/>
        <v>2</v>
      </c>
    </row>
    <row r="693" spans="1:7" x14ac:dyDescent="0.25">
      <c r="A693" s="34">
        <v>42990</v>
      </c>
      <c r="B693" s="8">
        <f t="shared" si="52"/>
        <v>692</v>
      </c>
      <c r="C693" s="29">
        <f t="shared" ca="1" si="50"/>
        <v>0</v>
      </c>
      <c r="D693" s="31">
        <f t="shared" si="53"/>
        <v>1</v>
      </c>
      <c r="E693" s="30">
        <v>1</v>
      </c>
      <c r="F693" s="26">
        <f t="shared" ca="1" si="54"/>
        <v>1</v>
      </c>
      <c r="G693" s="27">
        <f t="shared" ca="1" si="51"/>
        <v>2</v>
      </c>
    </row>
    <row r="694" spans="1:7" x14ac:dyDescent="0.25">
      <c r="A694" s="34">
        <v>42991</v>
      </c>
      <c r="B694" s="8">
        <f t="shared" si="52"/>
        <v>693</v>
      </c>
      <c r="C694" s="29">
        <f t="shared" ca="1" si="50"/>
        <v>0</v>
      </c>
      <c r="D694" s="31">
        <f t="shared" si="53"/>
        <v>1</v>
      </c>
      <c r="E694" s="30">
        <v>1</v>
      </c>
      <c r="F694" s="26">
        <f t="shared" ca="1" si="54"/>
        <v>1</v>
      </c>
      <c r="G694" s="27">
        <f t="shared" ca="1" si="51"/>
        <v>2</v>
      </c>
    </row>
    <row r="695" spans="1:7" x14ac:dyDescent="0.25">
      <c r="A695" s="34">
        <v>42992</v>
      </c>
      <c r="B695" s="8">
        <f t="shared" si="52"/>
        <v>694</v>
      </c>
      <c r="C695" s="29">
        <f t="shared" ca="1" si="50"/>
        <v>0</v>
      </c>
      <c r="D695" s="31">
        <f t="shared" si="53"/>
        <v>1</v>
      </c>
      <c r="E695" s="30">
        <v>1</v>
      </c>
      <c r="F695" s="26">
        <f t="shared" ca="1" si="54"/>
        <v>1</v>
      </c>
      <c r="G695" s="27">
        <f t="shared" ca="1" si="51"/>
        <v>4</v>
      </c>
    </row>
    <row r="696" spans="1:7" x14ac:dyDescent="0.25">
      <c r="A696" s="34">
        <v>42993</v>
      </c>
      <c r="B696" s="8">
        <f t="shared" si="52"/>
        <v>695</v>
      </c>
      <c r="C696" s="29">
        <f t="shared" ca="1" si="50"/>
        <v>0</v>
      </c>
      <c r="D696" s="31">
        <f t="shared" si="53"/>
        <v>0</v>
      </c>
      <c r="E696" s="30">
        <v>1</v>
      </c>
      <c r="F696" s="26">
        <f t="shared" ca="1" si="54"/>
        <v>1</v>
      </c>
      <c r="G696" s="27">
        <f t="shared" ca="1" si="51"/>
        <v>4</v>
      </c>
    </row>
    <row r="697" spans="1:7" x14ac:dyDescent="0.25">
      <c r="A697" s="34">
        <v>42996</v>
      </c>
      <c r="B697" s="8">
        <f t="shared" si="52"/>
        <v>696</v>
      </c>
      <c r="C697" s="29">
        <f t="shared" ca="1" si="50"/>
        <v>0</v>
      </c>
      <c r="D697" s="31">
        <f t="shared" si="53"/>
        <v>0</v>
      </c>
      <c r="E697" s="30">
        <v>1</v>
      </c>
      <c r="F697" s="26">
        <f t="shared" ca="1" si="54"/>
        <v>1</v>
      </c>
      <c r="G697" s="27">
        <f t="shared" ca="1" si="51"/>
        <v>2</v>
      </c>
    </row>
    <row r="698" spans="1:7" x14ac:dyDescent="0.25">
      <c r="A698" s="34">
        <v>42997</v>
      </c>
      <c r="B698" s="8">
        <f t="shared" si="52"/>
        <v>697</v>
      </c>
      <c r="C698" s="29">
        <f t="shared" ca="1" si="50"/>
        <v>0</v>
      </c>
      <c r="D698" s="31">
        <f t="shared" si="53"/>
        <v>1</v>
      </c>
      <c r="E698" s="30">
        <v>1</v>
      </c>
      <c r="F698" s="26">
        <f t="shared" ca="1" si="54"/>
        <v>1</v>
      </c>
      <c r="G698" s="27">
        <f t="shared" ca="1" si="51"/>
        <v>2</v>
      </c>
    </row>
    <row r="699" spans="1:7" x14ac:dyDescent="0.25">
      <c r="A699" s="34">
        <v>42998</v>
      </c>
      <c r="B699" s="8">
        <f t="shared" si="52"/>
        <v>698</v>
      </c>
      <c r="C699" s="29">
        <f t="shared" ca="1" si="50"/>
        <v>0</v>
      </c>
      <c r="D699" s="31">
        <f t="shared" si="53"/>
        <v>1</v>
      </c>
      <c r="E699" s="30">
        <v>1</v>
      </c>
      <c r="F699" s="26">
        <f t="shared" ca="1" si="54"/>
        <v>1</v>
      </c>
      <c r="G699" s="27">
        <f t="shared" ca="1" si="51"/>
        <v>2</v>
      </c>
    </row>
    <row r="700" spans="1:7" x14ac:dyDescent="0.25">
      <c r="A700" s="34">
        <v>42999</v>
      </c>
      <c r="B700" s="8">
        <f t="shared" si="52"/>
        <v>699</v>
      </c>
      <c r="C700" s="29">
        <f t="shared" ca="1" si="50"/>
        <v>0</v>
      </c>
      <c r="D700" s="31">
        <f t="shared" si="53"/>
        <v>1</v>
      </c>
      <c r="E700" s="30">
        <v>1</v>
      </c>
      <c r="F700" s="26">
        <f t="shared" ca="1" si="54"/>
        <v>1</v>
      </c>
      <c r="G700" s="27">
        <f t="shared" ca="1" si="51"/>
        <v>4</v>
      </c>
    </row>
    <row r="701" spans="1:7" x14ac:dyDescent="0.25">
      <c r="A701" s="34">
        <v>43000</v>
      </c>
      <c r="B701" s="8">
        <f t="shared" si="52"/>
        <v>700</v>
      </c>
      <c r="C701" s="29">
        <f t="shared" ca="1" si="50"/>
        <v>0</v>
      </c>
      <c r="D701" s="31">
        <f t="shared" si="53"/>
        <v>0</v>
      </c>
      <c r="E701" s="30">
        <v>1</v>
      </c>
      <c r="F701" s="26">
        <f t="shared" ca="1" si="54"/>
        <v>1</v>
      </c>
      <c r="G701" s="27">
        <f t="shared" ca="1" si="51"/>
        <v>4</v>
      </c>
    </row>
    <row r="702" spans="1:7" x14ac:dyDescent="0.25">
      <c r="A702" s="34">
        <v>43003</v>
      </c>
      <c r="B702" s="8">
        <f t="shared" si="52"/>
        <v>701</v>
      </c>
      <c r="C702" s="29">
        <f t="shared" ca="1" si="50"/>
        <v>0</v>
      </c>
      <c r="D702" s="31">
        <f t="shared" si="53"/>
        <v>0</v>
      </c>
      <c r="E702" s="30">
        <v>1</v>
      </c>
      <c r="F702" s="26">
        <f t="shared" ca="1" si="54"/>
        <v>1</v>
      </c>
      <c r="G702" s="27">
        <f t="shared" ca="1" si="51"/>
        <v>2</v>
      </c>
    </row>
    <row r="703" spans="1:7" x14ac:dyDescent="0.25">
      <c r="A703" s="34">
        <v>43004</v>
      </c>
      <c r="B703" s="8">
        <f t="shared" si="52"/>
        <v>702</v>
      </c>
      <c r="C703" s="29">
        <f t="shared" ca="1" si="50"/>
        <v>0</v>
      </c>
      <c r="D703" s="31">
        <f t="shared" si="53"/>
        <v>1</v>
      </c>
      <c r="E703" s="30">
        <v>1</v>
      </c>
      <c r="F703" s="26">
        <f t="shared" ca="1" si="54"/>
        <v>1</v>
      </c>
      <c r="G703" s="27">
        <f t="shared" ca="1" si="51"/>
        <v>2</v>
      </c>
    </row>
    <row r="704" spans="1:7" x14ac:dyDescent="0.25">
      <c r="A704" s="34">
        <v>43005</v>
      </c>
      <c r="B704" s="8">
        <f t="shared" si="52"/>
        <v>703</v>
      </c>
      <c r="C704" s="29">
        <f t="shared" ca="1" si="50"/>
        <v>0</v>
      </c>
      <c r="D704" s="31">
        <f t="shared" si="53"/>
        <v>1</v>
      </c>
      <c r="E704" s="30">
        <v>1</v>
      </c>
      <c r="F704" s="26">
        <f t="shared" ca="1" si="54"/>
        <v>1</v>
      </c>
      <c r="G704" s="27">
        <f t="shared" ca="1" si="51"/>
        <v>2</v>
      </c>
    </row>
    <row r="705" spans="1:7" x14ac:dyDescent="0.25">
      <c r="A705" s="34">
        <v>43006</v>
      </c>
      <c r="B705" s="8">
        <f t="shared" si="52"/>
        <v>704</v>
      </c>
      <c r="C705" s="29">
        <f t="shared" ca="1" si="50"/>
        <v>0</v>
      </c>
      <c r="D705" s="31">
        <f t="shared" si="53"/>
        <v>1</v>
      </c>
      <c r="E705" s="30">
        <v>1</v>
      </c>
      <c r="F705" s="26">
        <f t="shared" ca="1" si="54"/>
        <v>1</v>
      </c>
      <c r="G705" s="27">
        <f t="shared" ca="1" si="51"/>
        <v>4</v>
      </c>
    </row>
    <row r="706" spans="1:7" x14ac:dyDescent="0.25">
      <c r="A706" s="34">
        <v>43007</v>
      </c>
      <c r="B706" s="8">
        <f t="shared" si="52"/>
        <v>705</v>
      </c>
      <c r="C706" s="29">
        <f t="shared" ref="C706:C769" ca="1" si="55">MAX(G706-4,0)</f>
        <v>0</v>
      </c>
      <c r="D706" s="31">
        <f t="shared" si="53"/>
        <v>0</v>
      </c>
      <c r="E706" s="30">
        <v>1</v>
      </c>
      <c r="F706" s="26">
        <f t="shared" ca="1" si="54"/>
        <v>1</v>
      </c>
      <c r="G706" s="27">
        <f t="shared" ref="G706:G769" ca="1" si="56">IF($E706=1,INDIRECT("$A$"&amp;ROW($A706)+MATCH(1,INDIRECT("$E$"&amp;ROW($A706)+1+$F706&amp;":$E$2598"),0)+$F706)-$A706,0)</f>
        <v>4</v>
      </c>
    </row>
    <row r="707" spans="1:7" x14ac:dyDescent="0.25">
      <c r="A707" s="34">
        <v>43010</v>
      </c>
      <c r="B707" s="8">
        <f t="shared" ref="B707:B770" si="57">ROW(A707)-1</f>
        <v>706</v>
      </c>
      <c r="C707" s="29">
        <f t="shared" ca="1" si="55"/>
        <v>0</v>
      </c>
      <c r="D707" s="31">
        <f t="shared" ref="D707:D770" si="58">IF(ABS(WEEKDAY($A707)-4)&lt;=1,1,0)</f>
        <v>0</v>
      </c>
      <c r="E707" s="30">
        <v>1</v>
      </c>
      <c r="F707" s="26">
        <f t="shared" ref="F707:F770" ca="1" si="59">IF($E707=1,MATCH(1,INDIRECT("$E$"&amp;ROW($A707)+1&amp;":$E$2598"),0),0)</f>
        <v>1</v>
      </c>
      <c r="G707" s="27">
        <f t="shared" ca="1" si="56"/>
        <v>2</v>
      </c>
    </row>
    <row r="708" spans="1:7" x14ac:dyDescent="0.25">
      <c r="A708" s="34">
        <v>43011</v>
      </c>
      <c r="B708" s="8">
        <f t="shared" si="57"/>
        <v>707</v>
      </c>
      <c r="C708" s="29">
        <f t="shared" ca="1" si="55"/>
        <v>0</v>
      </c>
      <c r="D708" s="31">
        <f t="shared" si="58"/>
        <v>1</v>
      </c>
      <c r="E708" s="30">
        <v>1</v>
      </c>
      <c r="F708" s="26">
        <f t="shared" ca="1" si="59"/>
        <v>1</v>
      </c>
      <c r="G708" s="27">
        <f t="shared" ca="1" si="56"/>
        <v>2</v>
      </c>
    </row>
    <row r="709" spans="1:7" x14ac:dyDescent="0.25">
      <c r="A709" s="34">
        <v>43012</v>
      </c>
      <c r="B709" s="8">
        <f t="shared" si="57"/>
        <v>708</v>
      </c>
      <c r="C709" s="29">
        <f t="shared" ca="1" si="55"/>
        <v>0</v>
      </c>
      <c r="D709" s="31">
        <f t="shared" si="58"/>
        <v>1</v>
      </c>
      <c r="E709" s="30">
        <v>1</v>
      </c>
      <c r="F709" s="26">
        <f t="shared" ca="1" si="59"/>
        <v>1</v>
      </c>
      <c r="G709" s="27">
        <f t="shared" ca="1" si="56"/>
        <v>2</v>
      </c>
    </row>
    <row r="710" spans="1:7" x14ac:dyDescent="0.25">
      <c r="A710" s="34">
        <v>43013</v>
      </c>
      <c r="B710" s="8">
        <f t="shared" si="57"/>
        <v>709</v>
      </c>
      <c r="C710" s="29">
        <f t="shared" ca="1" si="55"/>
        <v>0</v>
      </c>
      <c r="D710" s="31">
        <f t="shared" si="58"/>
        <v>1</v>
      </c>
      <c r="E710" s="30">
        <v>1</v>
      </c>
      <c r="F710" s="26">
        <f t="shared" ca="1" si="59"/>
        <v>1</v>
      </c>
      <c r="G710" s="27">
        <f t="shared" ca="1" si="56"/>
        <v>4</v>
      </c>
    </row>
    <row r="711" spans="1:7" x14ac:dyDescent="0.25">
      <c r="A711" s="34">
        <v>43014</v>
      </c>
      <c r="B711" s="8">
        <f t="shared" si="57"/>
        <v>710</v>
      </c>
      <c r="C711" s="29">
        <f t="shared" ca="1" si="55"/>
        <v>0</v>
      </c>
      <c r="D711" s="31">
        <f t="shared" si="58"/>
        <v>0</v>
      </c>
      <c r="E711" s="30">
        <v>1</v>
      </c>
      <c r="F711" s="26">
        <f t="shared" ca="1" si="59"/>
        <v>1</v>
      </c>
      <c r="G711" s="27">
        <f t="shared" ca="1" si="56"/>
        <v>4</v>
      </c>
    </row>
    <row r="712" spans="1:7" x14ac:dyDescent="0.25">
      <c r="A712" s="34">
        <v>43017</v>
      </c>
      <c r="B712" s="8">
        <f t="shared" si="57"/>
        <v>711</v>
      </c>
      <c r="C712" s="29">
        <f t="shared" ca="1" si="55"/>
        <v>0</v>
      </c>
      <c r="D712" s="31">
        <f t="shared" si="58"/>
        <v>0</v>
      </c>
      <c r="E712" s="30">
        <v>1</v>
      </c>
      <c r="F712" s="26">
        <f t="shared" ca="1" si="59"/>
        <v>1</v>
      </c>
      <c r="G712" s="27">
        <f t="shared" ca="1" si="56"/>
        <v>2</v>
      </c>
    </row>
    <row r="713" spans="1:7" x14ac:dyDescent="0.25">
      <c r="A713" s="34">
        <v>43018</v>
      </c>
      <c r="B713" s="8">
        <f t="shared" si="57"/>
        <v>712</v>
      </c>
      <c r="C713" s="29">
        <f t="shared" ca="1" si="55"/>
        <v>0</v>
      </c>
      <c r="D713" s="31">
        <f t="shared" si="58"/>
        <v>1</v>
      </c>
      <c r="E713" s="30">
        <v>1</v>
      </c>
      <c r="F713" s="26">
        <f t="shared" ca="1" si="59"/>
        <v>1</v>
      </c>
      <c r="G713" s="27">
        <f t="shared" ca="1" si="56"/>
        <v>2</v>
      </c>
    </row>
    <row r="714" spans="1:7" x14ac:dyDescent="0.25">
      <c r="A714" s="34">
        <v>43019</v>
      </c>
      <c r="B714" s="8">
        <f t="shared" si="57"/>
        <v>713</v>
      </c>
      <c r="C714" s="29">
        <f t="shared" ca="1" si="55"/>
        <v>0</v>
      </c>
      <c r="D714" s="31">
        <f t="shared" si="58"/>
        <v>1</v>
      </c>
      <c r="E714" s="30">
        <v>1</v>
      </c>
      <c r="F714" s="26">
        <f t="shared" ca="1" si="59"/>
        <v>1</v>
      </c>
      <c r="G714" s="27">
        <f t="shared" ca="1" si="56"/>
        <v>2</v>
      </c>
    </row>
    <row r="715" spans="1:7" x14ac:dyDescent="0.25">
      <c r="A715" s="34">
        <v>43020</v>
      </c>
      <c r="B715" s="8">
        <f t="shared" si="57"/>
        <v>714</v>
      </c>
      <c r="C715" s="29">
        <f t="shared" ca="1" si="55"/>
        <v>0</v>
      </c>
      <c r="D715" s="31">
        <f t="shared" si="58"/>
        <v>1</v>
      </c>
      <c r="E715" s="30">
        <v>1</v>
      </c>
      <c r="F715" s="26">
        <f t="shared" ca="1" si="59"/>
        <v>1</v>
      </c>
      <c r="G715" s="27">
        <f t="shared" ca="1" si="56"/>
        <v>4</v>
      </c>
    </row>
    <row r="716" spans="1:7" x14ac:dyDescent="0.25">
      <c r="A716" s="34">
        <v>43021</v>
      </c>
      <c r="B716" s="8">
        <f t="shared" si="57"/>
        <v>715</v>
      </c>
      <c r="C716" s="29">
        <f t="shared" ca="1" si="55"/>
        <v>0</v>
      </c>
      <c r="D716" s="31">
        <f t="shared" si="58"/>
        <v>0</v>
      </c>
      <c r="E716" s="30">
        <v>1</v>
      </c>
      <c r="F716" s="26">
        <f t="shared" ca="1" si="59"/>
        <v>1</v>
      </c>
      <c r="G716" s="27">
        <f t="shared" ca="1" si="56"/>
        <v>4</v>
      </c>
    </row>
    <row r="717" spans="1:7" x14ac:dyDescent="0.25">
      <c r="A717" s="34">
        <v>43024</v>
      </c>
      <c r="B717" s="8">
        <f t="shared" si="57"/>
        <v>716</v>
      </c>
      <c r="C717" s="29">
        <f t="shared" ca="1" si="55"/>
        <v>0</v>
      </c>
      <c r="D717" s="31">
        <f t="shared" si="58"/>
        <v>0</v>
      </c>
      <c r="E717" s="30">
        <v>1</v>
      </c>
      <c r="F717" s="26">
        <f t="shared" ca="1" si="59"/>
        <v>1</v>
      </c>
      <c r="G717" s="27">
        <f t="shared" ca="1" si="56"/>
        <v>2</v>
      </c>
    </row>
    <row r="718" spans="1:7" x14ac:dyDescent="0.25">
      <c r="A718" s="34">
        <v>43025</v>
      </c>
      <c r="B718" s="8">
        <f t="shared" si="57"/>
        <v>717</v>
      </c>
      <c r="C718" s="29">
        <f t="shared" ca="1" si="55"/>
        <v>0</v>
      </c>
      <c r="D718" s="31">
        <f t="shared" si="58"/>
        <v>1</v>
      </c>
      <c r="E718" s="30">
        <v>1</v>
      </c>
      <c r="F718" s="26">
        <f t="shared" ca="1" si="59"/>
        <v>1</v>
      </c>
      <c r="G718" s="27">
        <f t="shared" ca="1" si="56"/>
        <v>2</v>
      </c>
    </row>
    <row r="719" spans="1:7" x14ac:dyDescent="0.25">
      <c r="A719" s="34">
        <v>43026</v>
      </c>
      <c r="B719" s="8">
        <f t="shared" si="57"/>
        <v>718</v>
      </c>
      <c r="C719" s="29">
        <f t="shared" ca="1" si="55"/>
        <v>0</v>
      </c>
      <c r="D719" s="31">
        <f t="shared" si="58"/>
        <v>1</v>
      </c>
      <c r="E719" s="30">
        <v>1</v>
      </c>
      <c r="F719" s="26">
        <f t="shared" ca="1" si="59"/>
        <v>1</v>
      </c>
      <c r="G719" s="27">
        <f t="shared" ca="1" si="56"/>
        <v>2</v>
      </c>
    </row>
    <row r="720" spans="1:7" x14ac:dyDescent="0.25">
      <c r="A720" s="34">
        <v>43027</v>
      </c>
      <c r="B720" s="8">
        <f t="shared" si="57"/>
        <v>719</v>
      </c>
      <c r="C720" s="29">
        <f t="shared" ca="1" si="55"/>
        <v>0</v>
      </c>
      <c r="D720" s="31">
        <f t="shared" si="58"/>
        <v>1</v>
      </c>
      <c r="E720" s="30">
        <v>1</v>
      </c>
      <c r="F720" s="26">
        <f t="shared" ca="1" si="59"/>
        <v>1</v>
      </c>
      <c r="G720" s="27">
        <f t="shared" ca="1" si="56"/>
        <v>4</v>
      </c>
    </row>
    <row r="721" spans="1:7" x14ac:dyDescent="0.25">
      <c r="A721" s="34">
        <v>43028</v>
      </c>
      <c r="B721" s="8">
        <f t="shared" si="57"/>
        <v>720</v>
      </c>
      <c r="C721" s="29">
        <f t="shared" ca="1" si="55"/>
        <v>0</v>
      </c>
      <c r="D721" s="31">
        <f t="shared" si="58"/>
        <v>0</v>
      </c>
      <c r="E721" s="30">
        <v>1</v>
      </c>
      <c r="F721" s="26">
        <f t="shared" ca="1" si="59"/>
        <v>1</v>
      </c>
      <c r="G721" s="27">
        <f t="shared" ca="1" si="56"/>
        <v>4</v>
      </c>
    </row>
    <row r="722" spans="1:7" x14ac:dyDescent="0.25">
      <c r="A722" s="34">
        <v>43031</v>
      </c>
      <c r="B722" s="8">
        <f t="shared" si="57"/>
        <v>721</v>
      </c>
      <c r="C722" s="29">
        <f t="shared" ca="1" si="55"/>
        <v>0</v>
      </c>
      <c r="D722" s="31">
        <f t="shared" si="58"/>
        <v>0</v>
      </c>
      <c r="E722" s="30">
        <v>1</v>
      </c>
      <c r="F722" s="26">
        <f t="shared" ca="1" si="59"/>
        <v>1</v>
      </c>
      <c r="G722" s="27">
        <f t="shared" ca="1" si="56"/>
        <v>2</v>
      </c>
    </row>
    <row r="723" spans="1:7" x14ac:dyDescent="0.25">
      <c r="A723" s="34">
        <v>43032</v>
      </c>
      <c r="B723" s="8">
        <f t="shared" si="57"/>
        <v>722</v>
      </c>
      <c r="C723" s="29">
        <f t="shared" ca="1" si="55"/>
        <v>0</v>
      </c>
      <c r="D723" s="31">
        <f t="shared" si="58"/>
        <v>1</v>
      </c>
      <c r="E723" s="30">
        <v>1</v>
      </c>
      <c r="F723" s="26">
        <f t="shared" ca="1" si="59"/>
        <v>1</v>
      </c>
      <c r="G723" s="27">
        <f t="shared" ca="1" si="56"/>
        <v>2</v>
      </c>
    </row>
    <row r="724" spans="1:7" x14ac:dyDescent="0.25">
      <c r="A724" s="34">
        <v>43033</v>
      </c>
      <c r="B724" s="8">
        <f t="shared" si="57"/>
        <v>723</v>
      </c>
      <c r="C724" s="29">
        <f t="shared" ca="1" si="55"/>
        <v>0</v>
      </c>
      <c r="D724" s="31">
        <f t="shared" si="58"/>
        <v>1</v>
      </c>
      <c r="E724" s="30">
        <v>1</v>
      </c>
      <c r="F724" s="26">
        <f t="shared" ca="1" si="59"/>
        <v>1</v>
      </c>
      <c r="G724" s="27">
        <f t="shared" ca="1" si="56"/>
        <v>2</v>
      </c>
    </row>
    <row r="725" spans="1:7" x14ac:dyDescent="0.25">
      <c r="A725" s="34">
        <v>43034</v>
      </c>
      <c r="B725" s="8">
        <f t="shared" si="57"/>
        <v>724</v>
      </c>
      <c r="C725" s="29">
        <f t="shared" ca="1" si="55"/>
        <v>0</v>
      </c>
      <c r="D725" s="31">
        <f t="shared" si="58"/>
        <v>1</v>
      </c>
      <c r="E725" s="30">
        <v>1</v>
      </c>
      <c r="F725" s="26">
        <f t="shared" ca="1" si="59"/>
        <v>1</v>
      </c>
      <c r="G725" s="27">
        <f t="shared" ca="1" si="56"/>
        <v>4</v>
      </c>
    </row>
    <row r="726" spans="1:7" x14ac:dyDescent="0.25">
      <c r="A726" s="34">
        <v>43035</v>
      </c>
      <c r="B726" s="8">
        <f t="shared" si="57"/>
        <v>725</v>
      </c>
      <c r="C726" s="29">
        <f t="shared" ca="1" si="55"/>
        <v>0</v>
      </c>
      <c r="D726" s="31">
        <f t="shared" si="58"/>
        <v>0</v>
      </c>
      <c r="E726" s="30">
        <v>1</v>
      </c>
      <c r="F726" s="26">
        <f t="shared" ca="1" si="59"/>
        <v>1</v>
      </c>
      <c r="G726" s="27">
        <f t="shared" ca="1" si="56"/>
        <v>4</v>
      </c>
    </row>
    <row r="727" spans="1:7" x14ac:dyDescent="0.25">
      <c r="A727" s="34">
        <v>43038</v>
      </c>
      <c r="B727" s="8">
        <f t="shared" si="57"/>
        <v>726</v>
      </c>
      <c r="C727" s="29">
        <f t="shared" ca="1" si="55"/>
        <v>0</v>
      </c>
      <c r="D727" s="31">
        <f t="shared" si="58"/>
        <v>0</v>
      </c>
      <c r="E727" s="30">
        <v>1</v>
      </c>
      <c r="F727" s="26">
        <f t="shared" ca="1" si="59"/>
        <v>1</v>
      </c>
      <c r="G727" s="27">
        <f t="shared" ca="1" si="56"/>
        <v>2</v>
      </c>
    </row>
    <row r="728" spans="1:7" x14ac:dyDescent="0.25">
      <c r="A728" s="34">
        <v>43039</v>
      </c>
      <c r="B728" s="8">
        <f t="shared" si="57"/>
        <v>727</v>
      </c>
      <c r="C728" s="29">
        <f t="shared" ca="1" si="55"/>
        <v>0</v>
      </c>
      <c r="D728" s="31">
        <f t="shared" si="58"/>
        <v>1</v>
      </c>
      <c r="E728" s="30">
        <v>1</v>
      </c>
      <c r="F728" s="26">
        <f t="shared" ca="1" si="59"/>
        <v>1</v>
      </c>
      <c r="G728" s="27">
        <f t="shared" ca="1" si="56"/>
        <v>2</v>
      </c>
    </row>
    <row r="729" spans="1:7" x14ac:dyDescent="0.25">
      <c r="A729" s="34">
        <v>43040</v>
      </c>
      <c r="B729" s="8">
        <f t="shared" si="57"/>
        <v>728</v>
      </c>
      <c r="C729" s="29">
        <f t="shared" ca="1" si="55"/>
        <v>0</v>
      </c>
      <c r="D729" s="31">
        <f t="shared" si="58"/>
        <v>1</v>
      </c>
      <c r="E729" s="30">
        <v>1</v>
      </c>
      <c r="F729" s="26">
        <f t="shared" ca="1" si="59"/>
        <v>1</v>
      </c>
      <c r="G729" s="27">
        <f t="shared" ca="1" si="56"/>
        <v>2</v>
      </c>
    </row>
    <row r="730" spans="1:7" x14ac:dyDescent="0.25">
      <c r="A730" s="34">
        <v>43041</v>
      </c>
      <c r="B730" s="8">
        <f t="shared" si="57"/>
        <v>729</v>
      </c>
      <c r="C730" s="29">
        <f t="shared" ca="1" si="55"/>
        <v>0</v>
      </c>
      <c r="D730" s="31">
        <f t="shared" si="58"/>
        <v>1</v>
      </c>
      <c r="E730" s="30">
        <v>1</v>
      </c>
      <c r="F730" s="26">
        <f t="shared" ca="1" si="59"/>
        <v>1</v>
      </c>
      <c r="G730" s="27">
        <f t="shared" ca="1" si="56"/>
        <v>4</v>
      </c>
    </row>
    <row r="731" spans="1:7" x14ac:dyDescent="0.25">
      <c r="A731" s="34">
        <v>43042</v>
      </c>
      <c r="B731" s="8">
        <f t="shared" si="57"/>
        <v>730</v>
      </c>
      <c r="C731" s="29">
        <f t="shared" ca="1" si="55"/>
        <v>0</v>
      </c>
      <c r="D731" s="31">
        <f t="shared" si="58"/>
        <v>0</v>
      </c>
      <c r="E731" s="30">
        <v>1</v>
      </c>
      <c r="F731" s="26">
        <f t="shared" ca="1" si="59"/>
        <v>1</v>
      </c>
      <c r="G731" s="27">
        <f t="shared" ca="1" si="56"/>
        <v>4</v>
      </c>
    </row>
    <row r="732" spans="1:7" x14ac:dyDescent="0.25">
      <c r="A732" s="34">
        <v>43045</v>
      </c>
      <c r="B732" s="8">
        <f t="shared" si="57"/>
        <v>731</v>
      </c>
      <c r="C732" s="29">
        <f t="shared" ca="1" si="55"/>
        <v>0</v>
      </c>
      <c r="D732" s="31">
        <f t="shared" si="58"/>
        <v>0</v>
      </c>
      <c r="E732" s="30">
        <v>1</v>
      </c>
      <c r="F732" s="26">
        <f t="shared" ca="1" si="59"/>
        <v>1</v>
      </c>
      <c r="G732" s="27">
        <f t="shared" ca="1" si="56"/>
        <v>2</v>
      </c>
    </row>
    <row r="733" spans="1:7" x14ac:dyDescent="0.25">
      <c r="A733" s="34">
        <v>43046</v>
      </c>
      <c r="B733" s="8">
        <f t="shared" si="57"/>
        <v>732</v>
      </c>
      <c r="C733" s="29">
        <f t="shared" ca="1" si="55"/>
        <v>0</v>
      </c>
      <c r="D733" s="31">
        <f t="shared" si="58"/>
        <v>1</v>
      </c>
      <c r="E733" s="30">
        <v>1</v>
      </c>
      <c r="F733" s="26">
        <f t="shared" ca="1" si="59"/>
        <v>1</v>
      </c>
      <c r="G733" s="27">
        <f t="shared" ca="1" si="56"/>
        <v>2</v>
      </c>
    </row>
    <row r="734" spans="1:7" x14ac:dyDescent="0.25">
      <c r="A734" s="34">
        <v>43047</v>
      </c>
      <c r="B734" s="8">
        <f t="shared" si="57"/>
        <v>733</v>
      </c>
      <c r="C734" s="29">
        <f t="shared" ca="1" si="55"/>
        <v>0</v>
      </c>
      <c r="D734" s="31">
        <f t="shared" si="58"/>
        <v>1</v>
      </c>
      <c r="E734" s="30">
        <v>1</v>
      </c>
      <c r="F734" s="26">
        <f t="shared" ca="1" si="59"/>
        <v>1</v>
      </c>
      <c r="G734" s="27">
        <f t="shared" ca="1" si="56"/>
        <v>2</v>
      </c>
    </row>
    <row r="735" spans="1:7" x14ac:dyDescent="0.25">
      <c r="A735" s="34">
        <v>43048</v>
      </c>
      <c r="B735" s="8">
        <f t="shared" si="57"/>
        <v>734</v>
      </c>
      <c r="C735" s="29">
        <f t="shared" ca="1" si="55"/>
        <v>0</v>
      </c>
      <c r="D735" s="31">
        <f t="shared" si="58"/>
        <v>1</v>
      </c>
      <c r="E735" s="30">
        <v>1</v>
      </c>
      <c r="F735" s="26">
        <f t="shared" ca="1" si="59"/>
        <v>1</v>
      </c>
      <c r="G735" s="27">
        <f t="shared" ca="1" si="56"/>
        <v>4</v>
      </c>
    </row>
    <row r="736" spans="1:7" x14ac:dyDescent="0.25">
      <c r="A736" s="34">
        <v>43049</v>
      </c>
      <c r="B736" s="8">
        <f t="shared" si="57"/>
        <v>735</v>
      </c>
      <c r="C736" s="29">
        <f t="shared" ca="1" si="55"/>
        <v>0</v>
      </c>
      <c r="D736" s="31">
        <f t="shared" si="58"/>
        <v>0</v>
      </c>
      <c r="E736" s="30">
        <v>1</v>
      </c>
      <c r="F736" s="26">
        <f t="shared" ca="1" si="59"/>
        <v>1</v>
      </c>
      <c r="G736" s="27">
        <f t="shared" ca="1" si="56"/>
        <v>4</v>
      </c>
    </row>
    <row r="737" spans="1:7" x14ac:dyDescent="0.25">
      <c r="A737" s="34">
        <v>43052</v>
      </c>
      <c r="B737" s="8">
        <f t="shared" si="57"/>
        <v>736</v>
      </c>
      <c r="C737" s="29">
        <f t="shared" ca="1" si="55"/>
        <v>0</v>
      </c>
      <c r="D737" s="31">
        <f t="shared" si="58"/>
        <v>0</v>
      </c>
      <c r="E737" s="30">
        <v>1</v>
      </c>
      <c r="F737" s="26">
        <f t="shared" ca="1" si="59"/>
        <v>1</v>
      </c>
      <c r="G737" s="27">
        <f t="shared" ca="1" si="56"/>
        <v>2</v>
      </c>
    </row>
    <row r="738" spans="1:7" x14ac:dyDescent="0.25">
      <c r="A738" s="34">
        <v>43053</v>
      </c>
      <c r="B738" s="8">
        <f t="shared" si="57"/>
        <v>737</v>
      </c>
      <c r="C738" s="29">
        <f t="shared" ca="1" si="55"/>
        <v>0</v>
      </c>
      <c r="D738" s="31">
        <f t="shared" si="58"/>
        <v>1</v>
      </c>
      <c r="E738" s="30">
        <v>1</v>
      </c>
      <c r="F738" s="26">
        <f t="shared" ca="1" si="59"/>
        <v>1</v>
      </c>
      <c r="G738" s="27">
        <f t="shared" ca="1" si="56"/>
        <v>2</v>
      </c>
    </row>
    <row r="739" spans="1:7" x14ac:dyDescent="0.25">
      <c r="A739" s="34">
        <v>43054</v>
      </c>
      <c r="B739" s="8">
        <f t="shared" si="57"/>
        <v>738</v>
      </c>
      <c r="C739" s="29">
        <f t="shared" ca="1" si="55"/>
        <v>0</v>
      </c>
      <c r="D739" s="31">
        <f t="shared" si="58"/>
        <v>1</v>
      </c>
      <c r="E739" s="30">
        <v>1</v>
      </c>
      <c r="F739" s="26">
        <f t="shared" ca="1" si="59"/>
        <v>1</v>
      </c>
      <c r="G739" s="27">
        <f t="shared" ca="1" si="56"/>
        <v>2</v>
      </c>
    </row>
    <row r="740" spans="1:7" x14ac:dyDescent="0.25">
      <c r="A740" s="34">
        <v>43055</v>
      </c>
      <c r="B740" s="8">
        <f t="shared" si="57"/>
        <v>739</v>
      </c>
      <c r="C740" s="29">
        <f t="shared" ca="1" si="55"/>
        <v>0</v>
      </c>
      <c r="D740" s="31">
        <f t="shared" si="58"/>
        <v>1</v>
      </c>
      <c r="E740" s="30">
        <v>1</v>
      </c>
      <c r="F740" s="26">
        <f t="shared" ca="1" si="59"/>
        <v>1</v>
      </c>
      <c r="G740" s="27">
        <f t="shared" ca="1" si="56"/>
        <v>4</v>
      </c>
    </row>
    <row r="741" spans="1:7" x14ac:dyDescent="0.25">
      <c r="A741" s="34">
        <v>43056</v>
      </c>
      <c r="B741" s="8">
        <f t="shared" si="57"/>
        <v>740</v>
      </c>
      <c r="C741" s="29">
        <f t="shared" ca="1" si="55"/>
        <v>0</v>
      </c>
      <c r="D741" s="31">
        <f t="shared" si="58"/>
        <v>0</v>
      </c>
      <c r="E741" s="30">
        <v>1</v>
      </c>
      <c r="F741" s="26">
        <f t="shared" ca="1" si="59"/>
        <v>1</v>
      </c>
      <c r="G741" s="27">
        <f t="shared" ca="1" si="56"/>
        <v>4</v>
      </c>
    </row>
    <row r="742" spans="1:7" x14ac:dyDescent="0.25">
      <c r="A742" s="34">
        <v>43059</v>
      </c>
      <c r="B742" s="8">
        <f t="shared" si="57"/>
        <v>741</v>
      </c>
      <c r="C742" s="29">
        <f t="shared" ca="1" si="55"/>
        <v>0</v>
      </c>
      <c r="D742" s="31">
        <f t="shared" si="58"/>
        <v>0</v>
      </c>
      <c r="E742" s="30">
        <v>1</v>
      </c>
      <c r="F742" s="26">
        <f t="shared" ca="1" si="59"/>
        <v>1</v>
      </c>
      <c r="G742" s="27">
        <f t="shared" ca="1" si="56"/>
        <v>2</v>
      </c>
    </row>
    <row r="743" spans="1:7" x14ac:dyDescent="0.25">
      <c r="A743" s="34">
        <v>43060</v>
      </c>
      <c r="B743" s="8">
        <f t="shared" si="57"/>
        <v>742</v>
      </c>
      <c r="C743" s="29">
        <f t="shared" ca="1" si="55"/>
        <v>0</v>
      </c>
      <c r="D743" s="31">
        <f t="shared" si="58"/>
        <v>1</v>
      </c>
      <c r="E743" s="30">
        <v>1</v>
      </c>
      <c r="F743" s="26">
        <f t="shared" ca="1" si="59"/>
        <v>1</v>
      </c>
      <c r="G743" s="27">
        <f t="shared" ca="1" si="56"/>
        <v>2</v>
      </c>
    </row>
    <row r="744" spans="1:7" x14ac:dyDescent="0.25">
      <c r="A744" s="34">
        <v>43061</v>
      </c>
      <c r="B744" s="8">
        <f t="shared" si="57"/>
        <v>743</v>
      </c>
      <c r="C744" s="29">
        <f t="shared" ca="1" si="55"/>
        <v>0</v>
      </c>
      <c r="D744" s="31">
        <f t="shared" si="58"/>
        <v>1</v>
      </c>
      <c r="E744" s="30">
        <v>1</v>
      </c>
      <c r="F744" s="26">
        <f t="shared" ca="1" si="59"/>
        <v>1</v>
      </c>
      <c r="G744" s="27">
        <f t="shared" ca="1" si="56"/>
        <v>2</v>
      </c>
    </row>
    <row r="745" spans="1:7" x14ac:dyDescent="0.25">
      <c r="A745" s="34">
        <v>43062</v>
      </c>
      <c r="B745" s="8">
        <f t="shared" si="57"/>
        <v>744</v>
      </c>
      <c r="C745" s="29">
        <f t="shared" ca="1" si="55"/>
        <v>0</v>
      </c>
      <c r="D745" s="31">
        <f t="shared" si="58"/>
        <v>1</v>
      </c>
      <c r="E745" s="30">
        <v>1</v>
      </c>
      <c r="F745" s="26">
        <f t="shared" ca="1" si="59"/>
        <v>1</v>
      </c>
      <c r="G745" s="27">
        <f t="shared" ca="1" si="56"/>
        <v>4</v>
      </c>
    </row>
    <row r="746" spans="1:7" x14ac:dyDescent="0.25">
      <c r="A746" s="34">
        <v>43063</v>
      </c>
      <c r="B746" s="8">
        <f t="shared" si="57"/>
        <v>745</v>
      </c>
      <c r="C746" s="29">
        <f t="shared" ca="1" si="55"/>
        <v>0</v>
      </c>
      <c r="D746" s="31">
        <f t="shared" si="58"/>
        <v>0</v>
      </c>
      <c r="E746" s="30">
        <v>1</v>
      </c>
      <c r="F746" s="26">
        <f t="shared" ca="1" si="59"/>
        <v>1</v>
      </c>
      <c r="G746" s="27">
        <f t="shared" ca="1" si="56"/>
        <v>4</v>
      </c>
    </row>
    <row r="747" spans="1:7" x14ac:dyDescent="0.25">
      <c r="A747" s="34">
        <v>43066</v>
      </c>
      <c r="B747" s="8">
        <f t="shared" si="57"/>
        <v>746</v>
      </c>
      <c r="C747" s="29">
        <f t="shared" ca="1" si="55"/>
        <v>0</v>
      </c>
      <c r="D747" s="31">
        <f t="shared" si="58"/>
        <v>0</v>
      </c>
      <c r="E747" s="30">
        <v>1</v>
      </c>
      <c r="F747" s="26">
        <f t="shared" ca="1" si="59"/>
        <v>1</v>
      </c>
      <c r="G747" s="27">
        <f t="shared" ca="1" si="56"/>
        <v>2</v>
      </c>
    </row>
    <row r="748" spans="1:7" x14ac:dyDescent="0.25">
      <c r="A748" s="34">
        <v>43067</v>
      </c>
      <c r="B748" s="8">
        <f t="shared" si="57"/>
        <v>747</v>
      </c>
      <c r="C748" s="29">
        <f t="shared" ca="1" si="55"/>
        <v>0</v>
      </c>
      <c r="D748" s="31">
        <f t="shared" si="58"/>
        <v>1</v>
      </c>
      <c r="E748" s="30">
        <v>1</v>
      </c>
      <c r="F748" s="26">
        <f t="shared" ca="1" si="59"/>
        <v>1</v>
      </c>
      <c r="G748" s="27">
        <f t="shared" ca="1" si="56"/>
        <v>2</v>
      </c>
    </row>
    <row r="749" spans="1:7" x14ac:dyDescent="0.25">
      <c r="A749" s="34">
        <v>43068</v>
      </c>
      <c r="B749" s="8">
        <f t="shared" si="57"/>
        <v>748</v>
      </c>
      <c r="C749" s="29">
        <f t="shared" ca="1" si="55"/>
        <v>0</v>
      </c>
      <c r="D749" s="31">
        <f t="shared" si="58"/>
        <v>1</v>
      </c>
      <c r="E749" s="30">
        <v>1</v>
      </c>
      <c r="F749" s="26">
        <f t="shared" ca="1" si="59"/>
        <v>1</v>
      </c>
      <c r="G749" s="27">
        <f t="shared" ca="1" si="56"/>
        <v>2</v>
      </c>
    </row>
    <row r="750" spans="1:7" x14ac:dyDescent="0.25">
      <c r="A750" s="34">
        <v>43069</v>
      </c>
      <c r="B750" s="8">
        <f t="shared" si="57"/>
        <v>749</v>
      </c>
      <c r="C750" s="29">
        <f t="shared" ca="1" si="55"/>
        <v>0</v>
      </c>
      <c r="D750" s="31">
        <f t="shared" si="58"/>
        <v>1</v>
      </c>
      <c r="E750" s="30">
        <v>1</v>
      </c>
      <c r="F750" s="26">
        <f t="shared" ca="1" si="59"/>
        <v>1</v>
      </c>
      <c r="G750" s="27">
        <f t="shared" ca="1" si="56"/>
        <v>4</v>
      </c>
    </row>
    <row r="751" spans="1:7" x14ac:dyDescent="0.25">
      <c r="A751" s="34">
        <v>43070</v>
      </c>
      <c r="B751" s="8">
        <f t="shared" si="57"/>
        <v>750</v>
      </c>
      <c r="C751" s="29">
        <f t="shared" ca="1" si="55"/>
        <v>0</v>
      </c>
      <c r="D751" s="31">
        <f t="shared" si="58"/>
        <v>0</v>
      </c>
      <c r="E751" s="30">
        <v>1</v>
      </c>
      <c r="F751" s="26">
        <f t="shared" ca="1" si="59"/>
        <v>1</v>
      </c>
      <c r="G751" s="27">
        <f t="shared" ca="1" si="56"/>
        <v>4</v>
      </c>
    </row>
    <row r="752" spans="1:7" x14ac:dyDescent="0.25">
      <c r="A752" s="34">
        <v>43073</v>
      </c>
      <c r="B752" s="8">
        <f t="shared" si="57"/>
        <v>751</v>
      </c>
      <c r="C752" s="29">
        <f t="shared" ca="1" si="55"/>
        <v>0</v>
      </c>
      <c r="D752" s="31">
        <f t="shared" si="58"/>
        <v>0</v>
      </c>
      <c r="E752" s="30">
        <v>1</v>
      </c>
      <c r="F752" s="26">
        <f t="shared" ca="1" si="59"/>
        <v>1</v>
      </c>
      <c r="G752" s="27">
        <f t="shared" ca="1" si="56"/>
        <v>2</v>
      </c>
    </row>
    <row r="753" spans="1:7" x14ac:dyDescent="0.25">
      <c r="A753" s="34">
        <v>43074</v>
      </c>
      <c r="B753" s="8">
        <f t="shared" si="57"/>
        <v>752</v>
      </c>
      <c r="C753" s="29">
        <f t="shared" ca="1" si="55"/>
        <v>0</v>
      </c>
      <c r="D753" s="31">
        <f t="shared" si="58"/>
        <v>1</v>
      </c>
      <c r="E753" s="30">
        <v>1</v>
      </c>
      <c r="F753" s="26">
        <f t="shared" ca="1" si="59"/>
        <v>1</v>
      </c>
      <c r="G753" s="27">
        <f t="shared" ca="1" si="56"/>
        <v>2</v>
      </c>
    </row>
    <row r="754" spans="1:7" x14ac:dyDescent="0.25">
      <c r="A754" s="34">
        <v>43075</v>
      </c>
      <c r="B754" s="8">
        <f t="shared" si="57"/>
        <v>753</v>
      </c>
      <c r="C754" s="29">
        <f t="shared" ca="1" si="55"/>
        <v>0</v>
      </c>
      <c r="D754" s="31">
        <f t="shared" si="58"/>
        <v>1</v>
      </c>
      <c r="E754" s="30">
        <v>1</v>
      </c>
      <c r="F754" s="26">
        <f t="shared" ca="1" si="59"/>
        <v>1</v>
      </c>
      <c r="G754" s="27">
        <f t="shared" ca="1" si="56"/>
        <v>2</v>
      </c>
    </row>
    <row r="755" spans="1:7" x14ac:dyDescent="0.25">
      <c r="A755" s="34">
        <v>43076</v>
      </c>
      <c r="B755" s="8">
        <f t="shared" si="57"/>
        <v>754</v>
      </c>
      <c r="C755" s="29">
        <f t="shared" ca="1" si="55"/>
        <v>0</v>
      </c>
      <c r="D755" s="31">
        <f t="shared" si="58"/>
        <v>1</v>
      </c>
      <c r="E755" s="30">
        <v>1</v>
      </c>
      <c r="F755" s="26">
        <f t="shared" ca="1" si="59"/>
        <v>1</v>
      </c>
      <c r="G755" s="27">
        <f t="shared" ca="1" si="56"/>
        <v>4</v>
      </c>
    </row>
    <row r="756" spans="1:7" x14ac:dyDescent="0.25">
      <c r="A756" s="34">
        <v>43077</v>
      </c>
      <c r="B756" s="8">
        <f t="shared" si="57"/>
        <v>755</v>
      </c>
      <c r="C756" s="29">
        <f t="shared" ca="1" si="55"/>
        <v>0</v>
      </c>
      <c r="D756" s="31">
        <f t="shared" si="58"/>
        <v>0</v>
      </c>
      <c r="E756" s="30">
        <v>1</v>
      </c>
      <c r="F756" s="26">
        <f t="shared" ca="1" si="59"/>
        <v>1</v>
      </c>
      <c r="G756" s="27">
        <f t="shared" ca="1" si="56"/>
        <v>4</v>
      </c>
    </row>
    <row r="757" spans="1:7" x14ac:dyDescent="0.25">
      <c r="A757" s="34">
        <v>43080</v>
      </c>
      <c r="B757" s="8">
        <f t="shared" si="57"/>
        <v>756</v>
      </c>
      <c r="C757" s="29">
        <f t="shared" ca="1" si="55"/>
        <v>0</v>
      </c>
      <c r="D757" s="31">
        <f t="shared" si="58"/>
        <v>0</v>
      </c>
      <c r="E757" s="30">
        <v>1</v>
      </c>
      <c r="F757" s="26">
        <f t="shared" ca="1" si="59"/>
        <v>1</v>
      </c>
      <c r="G757" s="27">
        <f t="shared" ca="1" si="56"/>
        <v>2</v>
      </c>
    </row>
    <row r="758" spans="1:7" x14ac:dyDescent="0.25">
      <c r="A758" s="34">
        <v>43081</v>
      </c>
      <c r="B758" s="8">
        <f t="shared" si="57"/>
        <v>757</v>
      </c>
      <c r="C758" s="29">
        <f t="shared" ca="1" si="55"/>
        <v>0</v>
      </c>
      <c r="D758" s="31">
        <f t="shared" si="58"/>
        <v>1</v>
      </c>
      <c r="E758" s="30">
        <v>1</v>
      </c>
      <c r="F758" s="26">
        <f t="shared" ca="1" si="59"/>
        <v>1</v>
      </c>
      <c r="G758" s="27">
        <f t="shared" ca="1" si="56"/>
        <v>2</v>
      </c>
    </row>
    <row r="759" spans="1:7" x14ac:dyDescent="0.25">
      <c r="A759" s="34">
        <v>43082</v>
      </c>
      <c r="B759" s="8">
        <f t="shared" si="57"/>
        <v>758</v>
      </c>
      <c r="C759" s="29">
        <f t="shared" ca="1" si="55"/>
        <v>0</v>
      </c>
      <c r="D759" s="31">
        <f t="shared" si="58"/>
        <v>1</v>
      </c>
      <c r="E759" s="30">
        <v>1</v>
      </c>
      <c r="F759" s="26">
        <f t="shared" ca="1" si="59"/>
        <v>1</v>
      </c>
      <c r="G759" s="27">
        <f t="shared" ca="1" si="56"/>
        <v>2</v>
      </c>
    </row>
    <row r="760" spans="1:7" x14ac:dyDescent="0.25">
      <c r="A760" s="34">
        <v>43083</v>
      </c>
      <c r="B760" s="8">
        <f t="shared" si="57"/>
        <v>759</v>
      </c>
      <c r="C760" s="29">
        <f t="shared" ca="1" si="55"/>
        <v>0</v>
      </c>
      <c r="D760" s="31">
        <f t="shared" si="58"/>
        <v>1</v>
      </c>
      <c r="E760" s="30">
        <v>1</v>
      </c>
      <c r="F760" s="26">
        <f t="shared" ca="1" si="59"/>
        <v>1</v>
      </c>
      <c r="G760" s="27">
        <f t="shared" ca="1" si="56"/>
        <v>4</v>
      </c>
    </row>
    <row r="761" spans="1:7" x14ac:dyDescent="0.25">
      <c r="A761" s="34">
        <v>43084</v>
      </c>
      <c r="B761" s="8">
        <f t="shared" si="57"/>
        <v>760</v>
      </c>
      <c r="C761" s="29">
        <f t="shared" ca="1" si="55"/>
        <v>0</v>
      </c>
      <c r="D761" s="31">
        <f t="shared" si="58"/>
        <v>0</v>
      </c>
      <c r="E761" s="30">
        <v>1</v>
      </c>
      <c r="F761" s="26">
        <f t="shared" ca="1" si="59"/>
        <v>1</v>
      </c>
      <c r="G761" s="27">
        <f t="shared" ca="1" si="56"/>
        <v>4</v>
      </c>
    </row>
    <row r="762" spans="1:7" x14ac:dyDescent="0.25">
      <c r="A762" s="34">
        <v>43087</v>
      </c>
      <c r="B762" s="8">
        <f t="shared" si="57"/>
        <v>761</v>
      </c>
      <c r="C762" s="29">
        <f t="shared" ca="1" si="55"/>
        <v>0</v>
      </c>
      <c r="D762" s="31">
        <f t="shared" si="58"/>
        <v>0</v>
      </c>
      <c r="E762" s="30">
        <v>1</v>
      </c>
      <c r="F762" s="26">
        <f t="shared" ca="1" si="59"/>
        <v>1</v>
      </c>
      <c r="G762" s="27">
        <f t="shared" ca="1" si="56"/>
        <v>2</v>
      </c>
    </row>
    <row r="763" spans="1:7" x14ac:dyDescent="0.25">
      <c r="A763" s="34">
        <v>43088</v>
      </c>
      <c r="B763" s="8">
        <f t="shared" si="57"/>
        <v>762</v>
      </c>
      <c r="C763" s="29">
        <f t="shared" ca="1" si="55"/>
        <v>0</v>
      </c>
      <c r="D763" s="31">
        <f t="shared" si="58"/>
        <v>1</v>
      </c>
      <c r="E763" s="30">
        <v>1</v>
      </c>
      <c r="F763" s="26">
        <f t="shared" ca="1" si="59"/>
        <v>1</v>
      </c>
      <c r="G763" s="27">
        <f t="shared" ca="1" si="56"/>
        <v>2</v>
      </c>
    </row>
    <row r="764" spans="1:7" x14ac:dyDescent="0.25">
      <c r="A764" s="34">
        <v>43089</v>
      </c>
      <c r="B764" s="8">
        <f t="shared" si="57"/>
        <v>763</v>
      </c>
      <c r="C764" s="29">
        <f t="shared" ca="1" si="55"/>
        <v>0</v>
      </c>
      <c r="D764" s="31">
        <f t="shared" si="58"/>
        <v>1</v>
      </c>
      <c r="E764" s="30">
        <v>1</v>
      </c>
      <c r="F764" s="26">
        <f t="shared" ca="1" si="59"/>
        <v>1</v>
      </c>
      <c r="G764" s="27">
        <f t="shared" ca="1" si="56"/>
        <v>2</v>
      </c>
    </row>
    <row r="765" spans="1:7" x14ac:dyDescent="0.25">
      <c r="A765" s="34">
        <v>43090</v>
      </c>
      <c r="B765" s="8">
        <f t="shared" si="57"/>
        <v>764</v>
      </c>
      <c r="C765" s="29">
        <f t="shared" ca="1" si="55"/>
        <v>2</v>
      </c>
      <c r="D765" s="31">
        <f t="shared" si="58"/>
        <v>1</v>
      </c>
      <c r="E765" s="30">
        <v>1</v>
      </c>
      <c r="F765" s="26">
        <f t="shared" ca="1" si="59"/>
        <v>1</v>
      </c>
      <c r="G765" s="27">
        <f t="shared" ca="1" si="56"/>
        <v>6</v>
      </c>
    </row>
    <row r="766" spans="1:7" x14ac:dyDescent="0.25">
      <c r="A766" s="34">
        <v>43091</v>
      </c>
      <c r="B766" s="8">
        <f t="shared" si="57"/>
        <v>765</v>
      </c>
      <c r="C766" s="29">
        <f t="shared" ca="1" si="55"/>
        <v>2</v>
      </c>
      <c r="D766" s="31">
        <f t="shared" si="58"/>
        <v>0</v>
      </c>
      <c r="E766" s="30">
        <v>1</v>
      </c>
      <c r="F766" s="26">
        <f t="shared" ca="1" si="59"/>
        <v>3</v>
      </c>
      <c r="G766" s="27">
        <f t="shared" ca="1" si="56"/>
        <v>6</v>
      </c>
    </row>
    <row r="767" spans="1:7" x14ac:dyDescent="0.25">
      <c r="A767" s="34">
        <v>43094</v>
      </c>
      <c r="B767" s="8">
        <f t="shared" si="57"/>
        <v>766</v>
      </c>
      <c r="C767" s="29">
        <f t="shared" ca="1" si="55"/>
        <v>0</v>
      </c>
      <c r="D767" s="31">
        <f t="shared" si="58"/>
        <v>0</v>
      </c>
      <c r="E767" s="30">
        <v>0</v>
      </c>
      <c r="F767" s="26">
        <f t="shared" ca="1" si="59"/>
        <v>0</v>
      </c>
      <c r="G767" s="27">
        <f t="shared" ca="1" si="56"/>
        <v>0</v>
      </c>
    </row>
    <row r="768" spans="1:7" x14ac:dyDescent="0.25">
      <c r="A768" s="34">
        <v>43095</v>
      </c>
      <c r="B768" s="8">
        <f t="shared" si="57"/>
        <v>767</v>
      </c>
      <c r="C768" s="29">
        <f t="shared" ca="1" si="55"/>
        <v>0</v>
      </c>
      <c r="D768" s="31">
        <f t="shared" si="58"/>
        <v>1</v>
      </c>
      <c r="E768" s="30">
        <v>0</v>
      </c>
      <c r="F768" s="26">
        <f t="shared" ca="1" si="59"/>
        <v>0</v>
      </c>
      <c r="G768" s="27">
        <f t="shared" ca="1" si="56"/>
        <v>0</v>
      </c>
    </row>
    <row r="769" spans="1:7" x14ac:dyDescent="0.25">
      <c r="A769" s="34">
        <v>43096</v>
      </c>
      <c r="B769" s="8">
        <f t="shared" si="57"/>
        <v>768</v>
      </c>
      <c r="C769" s="29">
        <f t="shared" ca="1" si="55"/>
        <v>0</v>
      </c>
      <c r="D769" s="31">
        <f t="shared" si="58"/>
        <v>1</v>
      </c>
      <c r="E769" s="30">
        <v>1</v>
      </c>
      <c r="F769" s="26">
        <f t="shared" ca="1" si="59"/>
        <v>1</v>
      </c>
      <c r="G769" s="27">
        <f t="shared" ca="1" si="56"/>
        <v>2</v>
      </c>
    </row>
    <row r="770" spans="1:7" x14ac:dyDescent="0.25">
      <c r="A770" s="34">
        <v>43097</v>
      </c>
      <c r="B770" s="8">
        <f t="shared" si="57"/>
        <v>769</v>
      </c>
      <c r="C770" s="29">
        <f t="shared" ref="C770:C833" ca="1" si="60">MAX(G770-4,0)</f>
        <v>1</v>
      </c>
      <c r="D770" s="31">
        <f t="shared" si="58"/>
        <v>1</v>
      </c>
      <c r="E770" s="30">
        <v>1</v>
      </c>
      <c r="F770" s="26">
        <f t="shared" ca="1" si="59"/>
        <v>1</v>
      </c>
      <c r="G770" s="27">
        <f t="shared" ref="G770:G833" ca="1" si="61">IF($E770=1,INDIRECT("$A$"&amp;ROW($A770)+MATCH(1,INDIRECT("$E$"&amp;ROW($A770)+1+$F770&amp;":$E$2598"),0)+$F770)-$A770,0)</f>
        <v>5</v>
      </c>
    </row>
    <row r="771" spans="1:7" x14ac:dyDescent="0.25">
      <c r="A771" s="34">
        <v>43098</v>
      </c>
      <c r="B771" s="8">
        <f t="shared" ref="B771:B834" si="62">ROW(A771)-1</f>
        <v>770</v>
      </c>
      <c r="C771" s="29">
        <f t="shared" ca="1" si="60"/>
        <v>1</v>
      </c>
      <c r="D771" s="31">
        <f t="shared" ref="D771:D834" si="63">IF(ABS(WEEKDAY($A771)-4)&lt;=1,1,0)</f>
        <v>0</v>
      </c>
      <c r="E771" s="30">
        <v>1</v>
      </c>
      <c r="F771" s="26">
        <f t="shared" ref="F771:F834" ca="1" si="64">IF($E771=1,MATCH(1,INDIRECT("$E$"&amp;ROW($A771)+1&amp;":$E$2598"),0),0)</f>
        <v>2</v>
      </c>
      <c r="G771" s="27">
        <f t="shared" ca="1" si="61"/>
        <v>5</v>
      </c>
    </row>
    <row r="772" spans="1:7" x14ac:dyDescent="0.25">
      <c r="A772" s="34">
        <v>43101</v>
      </c>
      <c r="B772" s="8">
        <f t="shared" si="62"/>
        <v>771</v>
      </c>
      <c r="C772" s="29">
        <f t="shared" ca="1" si="60"/>
        <v>0</v>
      </c>
      <c r="D772" s="31">
        <f t="shared" si="63"/>
        <v>0</v>
      </c>
      <c r="E772" s="30">
        <v>0</v>
      </c>
      <c r="F772" s="26">
        <f t="shared" ca="1" si="64"/>
        <v>0</v>
      </c>
      <c r="G772" s="27">
        <f t="shared" ca="1" si="61"/>
        <v>0</v>
      </c>
    </row>
    <row r="773" spans="1:7" x14ac:dyDescent="0.25">
      <c r="A773" s="34">
        <v>43102</v>
      </c>
      <c r="B773" s="8">
        <f t="shared" si="62"/>
        <v>772</v>
      </c>
      <c r="C773" s="29">
        <f t="shared" ca="1" si="60"/>
        <v>0</v>
      </c>
      <c r="D773" s="31">
        <f t="shared" si="63"/>
        <v>1</v>
      </c>
      <c r="E773" s="30">
        <v>1</v>
      </c>
      <c r="F773" s="26">
        <f t="shared" ca="1" si="64"/>
        <v>1</v>
      </c>
      <c r="G773" s="27">
        <f t="shared" ca="1" si="61"/>
        <v>2</v>
      </c>
    </row>
    <row r="774" spans="1:7" x14ac:dyDescent="0.25">
      <c r="A774" s="34">
        <v>43103</v>
      </c>
      <c r="B774" s="8">
        <f t="shared" si="62"/>
        <v>773</v>
      </c>
      <c r="C774" s="29">
        <f t="shared" ca="1" si="60"/>
        <v>0</v>
      </c>
      <c r="D774" s="31">
        <f t="shared" si="63"/>
        <v>1</v>
      </c>
      <c r="E774" s="30">
        <v>1</v>
      </c>
      <c r="F774" s="26">
        <f t="shared" ca="1" si="64"/>
        <v>1</v>
      </c>
      <c r="G774" s="27">
        <f t="shared" ca="1" si="61"/>
        <v>2</v>
      </c>
    </row>
    <row r="775" spans="1:7" x14ac:dyDescent="0.25">
      <c r="A775" s="34">
        <v>43104</v>
      </c>
      <c r="B775" s="8">
        <f t="shared" si="62"/>
        <v>774</v>
      </c>
      <c r="C775" s="29">
        <f t="shared" ca="1" si="60"/>
        <v>0</v>
      </c>
      <c r="D775" s="31">
        <f t="shared" si="63"/>
        <v>1</v>
      </c>
      <c r="E775" s="30">
        <v>1</v>
      </c>
      <c r="F775" s="26">
        <f t="shared" ca="1" si="64"/>
        <v>1</v>
      </c>
      <c r="G775" s="27">
        <f t="shared" ca="1" si="61"/>
        <v>4</v>
      </c>
    </row>
    <row r="776" spans="1:7" x14ac:dyDescent="0.25">
      <c r="A776" s="34">
        <v>43105</v>
      </c>
      <c r="B776" s="8">
        <f t="shared" si="62"/>
        <v>775</v>
      </c>
      <c r="C776" s="29">
        <f t="shared" ca="1" si="60"/>
        <v>0</v>
      </c>
      <c r="D776" s="31">
        <f t="shared" si="63"/>
        <v>0</v>
      </c>
      <c r="E776" s="30">
        <v>1</v>
      </c>
      <c r="F776" s="26">
        <f t="shared" ca="1" si="64"/>
        <v>1</v>
      </c>
      <c r="G776" s="27">
        <f t="shared" ca="1" si="61"/>
        <v>4</v>
      </c>
    </row>
    <row r="777" spans="1:7" x14ac:dyDescent="0.25">
      <c r="A777" s="34">
        <v>43108</v>
      </c>
      <c r="B777" s="8">
        <f t="shared" si="62"/>
        <v>776</v>
      </c>
      <c r="C777" s="29">
        <f t="shared" ca="1" si="60"/>
        <v>0</v>
      </c>
      <c r="D777" s="31">
        <f t="shared" si="63"/>
        <v>0</v>
      </c>
      <c r="E777" s="30">
        <v>1</v>
      </c>
      <c r="F777" s="26">
        <f t="shared" ca="1" si="64"/>
        <v>1</v>
      </c>
      <c r="G777" s="27">
        <f t="shared" ca="1" si="61"/>
        <v>2</v>
      </c>
    </row>
    <row r="778" spans="1:7" x14ac:dyDescent="0.25">
      <c r="A778" s="34">
        <v>43109</v>
      </c>
      <c r="B778" s="8">
        <f t="shared" si="62"/>
        <v>777</v>
      </c>
      <c r="C778" s="29">
        <f t="shared" ca="1" si="60"/>
        <v>0</v>
      </c>
      <c r="D778" s="31">
        <f t="shared" si="63"/>
        <v>1</v>
      </c>
      <c r="E778" s="30">
        <v>1</v>
      </c>
      <c r="F778" s="26">
        <f t="shared" ca="1" si="64"/>
        <v>1</v>
      </c>
      <c r="G778" s="27">
        <f t="shared" ca="1" si="61"/>
        <v>2</v>
      </c>
    </row>
    <row r="779" spans="1:7" x14ac:dyDescent="0.25">
      <c r="A779" s="34">
        <v>43110</v>
      </c>
      <c r="B779" s="8">
        <f t="shared" si="62"/>
        <v>778</v>
      </c>
      <c r="C779" s="29">
        <f t="shared" ca="1" si="60"/>
        <v>0</v>
      </c>
      <c r="D779" s="31">
        <f t="shared" si="63"/>
        <v>1</v>
      </c>
      <c r="E779" s="30">
        <v>1</v>
      </c>
      <c r="F779" s="26">
        <f t="shared" ca="1" si="64"/>
        <v>1</v>
      </c>
      <c r="G779" s="27">
        <f t="shared" ca="1" si="61"/>
        <v>2</v>
      </c>
    </row>
    <row r="780" spans="1:7" x14ac:dyDescent="0.25">
      <c r="A780" s="34">
        <v>43111</v>
      </c>
      <c r="B780" s="8">
        <f t="shared" si="62"/>
        <v>779</v>
      </c>
      <c r="C780" s="29">
        <f t="shared" ca="1" si="60"/>
        <v>0</v>
      </c>
      <c r="D780" s="31">
        <f t="shared" si="63"/>
        <v>1</v>
      </c>
      <c r="E780" s="30">
        <v>1</v>
      </c>
      <c r="F780" s="26">
        <f t="shared" ca="1" si="64"/>
        <v>1</v>
      </c>
      <c r="G780" s="27">
        <f t="shared" ca="1" si="61"/>
        <v>4</v>
      </c>
    </row>
    <row r="781" spans="1:7" x14ac:dyDescent="0.25">
      <c r="A781" s="34">
        <v>43112</v>
      </c>
      <c r="B781" s="8">
        <f t="shared" si="62"/>
        <v>780</v>
      </c>
      <c r="C781" s="29">
        <f t="shared" ca="1" si="60"/>
        <v>0</v>
      </c>
      <c r="D781" s="31">
        <f t="shared" si="63"/>
        <v>0</v>
      </c>
      <c r="E781" s="30">
        <v>1</v>
      </c>
      <c r="F781" s="26">
        <f t="shared" ca="1" si="64"/>
        <v>1</v>
      </c>
      <c r="G781" s="27">
        <f t="shared" ca="1" si="61"/>
        <v>4</v>
      </c>
    </row>
    <row r="782" spans="1:7" x14ac:dyDescent="0.25">
      <c r="A782" s="34">
        <v>43115</v>
      </c>
      <c r="B782" s="8">
        <f t="shared" si="62"/>
        <v>781</v>
      </c>
      <c r="C782" s="29">
        <f t="shared" ca="1" si="60"/>
        <v>0</v>
      </c>
      <c r="D782" s="31">
        <f t="shared" si="63"/>
        <v>0</v>
      </c>
      <c r="E782" s="30">
        <v>1</v>
      </c>
      <c r="F782" s="26">
        <f t="shared" ca="1" si="64"/>
        <v>1</v>
      </c>
      <c r="G782" s="27">
        <f t="shared" ca="1" si="61"/>
        <v>2</v>
      </c>
    </row>
    <row r="783" spans="1:7" x14ac:dyDescent="0.25">
      <c r="A783" s="34">
        <v>43116</v>
      </c>
      <c r="B783" s="8">
        <f t="shared" si="62"/>
        <v>782</v>
      </c>
      <c r="C783" s="29">
        <f t="shared" ca="1" si="60"/>
        <v>0</v>
      </c>
      <c r="D783" s="31">
        <f t="shared" si="63"/>
        <v>1</v>
      </c>
      <c r="E783" s="30">
        <v>1</v>
      </c>
      <c r="F783" s="26">
        <f t="shared" ca="1" si="64"/>
        <v>1</v>
      </c>
      <c r="G783" s="27">
        <f t="shared" ca="1" si="61"/>
        <v>2</v>
      </c>
    </row>
    <row r="784" spans="1:7" x14ac:dyDescent="0.25">
      <c r="A784" s="34">
        <v>43117</v>
      </c>
      <c r="B784" s="8">
        <f t="shared" si="62"/>
        <v>783</v>
      </c>
      <c r="C784" s="29">
        <f t="shared" ca="1" si="60"/>
        <v>0</v>
      </c>
      <c r="D784" s="31">
        <f t="shared" si="63"/>
        <v>1</v>
      </c>
      <c r="E784" s="30">
        <v>1</v>
      </c>
      <c r="F784" s="26">
        <f t="shared" ca="1" si="64"/>
        <v>1</v>
      </c>
      <c r="G784" s="27">
        <f t="shared" ca="1" si="61"/>
        <v>2</v>
      </c>
    </row>
    <row r="785" spans="1:7" x14ac:dyDescent="0.25">
      <c r="A785" s="34">
        <v>43118</v>
      </c>
      <c r="B785" s="8">
        <f t="shared" si="62"/>
        <v>784</v>
      </c>
      <c r="C785" s="29">
        <f t="shared" ca="1" si="60"/>
        <v>0</v>
      </c>
      <c r="D785" s="31">
        <f t="shared" si="63"/>
        <v>1</v>
      </c>
      <c r="E785" s="30">
        <v>1</v>
      </c>
      <c r="F785" s="26">
        <f t="shared" ca="1" si="64"/>
        <v>1</v>
      </c>
      <c r="G785" s="27">
        <f t="shared" ca="1" si="61"/>
        <v>4</v>
      </c>
    </row>
    <row r="786" spans="1:7" x14ac:dyDescent="0.25">
      <c r="A786" s="34">
        <v>43119</v>
      </c>
      <c r="B786" s="8">
        <f t="shared" si="62"/>
        <v>785</v>
      </c>
      <c r="C786" s="29">
        <f t="shared" ca="1" si="60"/>
        <v>0</v>
      </c>
      <c r="D786" s="31">
        <f t="shared" si="63"/>
        <v>0</v>
      </c>
      <c r="E786" s="30">
        <v>1</v>
      </c>
      <c r="F786" s="26">
        <f t="shared" ca="1" si="64"/>
        <v>1</v>
      </c>
      <c r="G786" s="27">
        <f t="shared" ca="1" si="61"/>
        <v>4</v>
      </c>
    </row>
    <row r="787" spans="1:7" x14ac:dyDescent="0.25">
      <c r="A787" s="34">
        <v>43122</v>
      </c>
      <c r="B787" s="8">
        <f t="shared" si="62"/>
        <v>786</v>
      </c>
      <c r="C787" s="29">
        <f t="shared" ca="1" si="60"/>
        <v>0</v>
      </c>
      <c r="D787" s="31">
        <f t="shared" si="63"/>
        <v>0</v>
      </c>
      <c r="E787" s="30">
        <v>1</v>
      </c>
      <c r="F787" s="26">
        <f t="shared" ca="1" si="64"/>
        <v>1</v>
      </c>
      <c r="G787" s="27">
        <f t="shared" ca="1" si="61"/>
        <v>2</v>
      </c>
    </row>
    <row r="788" spans="1:7" x14ac:dyDescent="0.25">
      <c r="A788" s="34">
        <v>43123</v>
      </c>
      <c r="B788" s="8">
        <f t="shared" si="62"/>
        <v>787</v>
      </c>
      <c r="C788" s="29">
        <f t="shared" ca="1" si="60"/>
        <v>0</v>
      </c>
      <c r="D788" s="31">
        <f t="shared" si="63"/>
        <v>1</v>
      </c>
      <c r="E788" s="30">
        <v>1</v>
      </c>
      <c r="F788" s="26">
        <f t="shared" ca="1" si="64"/>
        <v>1</v>
      </c>
      <c r="G788" s="27">
        <f t="shared" ca="1" si="61"/>
        <v>2</v>
      </c>
    </row>
    <row r="789" spans="1:7" x14ac:dyDescent="0.25">
      <c r="A789" s="34">
        <v>43124</v>
      </c>
      <c r="B789" s="8">
        <f t="shared" si="62"/>
        <v>788</v>
      </c>
      <c r="C789" s="29">
        <f t="shared" ca="1" si="60"/>
        <v>0</v>
      </c>
      <c r="D789" s="31">
        <f t="shared" si="63"/>
        <v>1</v>
      </c>
      <c r="E789" s="30">
        <v>1</v>
      </c>
      <c r="F789" s="26">
        <f t="shared" ca="1" si="64"/>
        <v>1</v>
      </c>
      <c r="G789" s="27">
        <f t="shared" ca="1" si="61"/>
        <v>2</v>
      </c>
    </row>
    <row r="790" spans="1:7" x14ac:dyDescent="0.25">
      <c r="A790" s="34">
        <v>43125</v>
      </c>
      <c r="B790" s="8">
        <f t="shared" si="62"/>
        <v>789</v>
      </c>
      <c r="C790" s="29">
        <f t="shared" ca="1" si="60"/>
        <v>0</v>
      </c>
      <c r="D790" s="31">
        <f t="shared" si="63"/>
        <v>1</v>
      </c>
      <c r="E790" s="30">
        <v>1</v>
      </c>
      <c r="F790" s="26">
        <f t="shared" ca="1" si="64"/>
        <v>1</v>
      </c>
      <c r="G790" s="27">
        <f t="shared" ca="1" si="61"/>
        <v>4</v>
      </c>
    </row>
    <row r="791" spans="1:7" x14ac:dyDescent="0.25">
      <c r="A791" s="34">
        <v>43126</v>
      </c>
      <c r="B791" s="8">
        <f t="shared" si="62"/>
        <v>790</v>
      </c>
      <c r="C791" s="29">
        <f t="shared" ca="1" si="60"/>
        <v>0</v>
      </c>
      <c r="D791" s="31">
        <f t="shared" si="63"/>
        <v>0</v>
      </c>
      <c r="E791" s="30">
        <v>1</v>
      </c>
      <c r="F791" s="26">
        <f t="shared" ca="1" si="64"/>
        <v>1</v>
      </c>
      <c r="G791" s="27">
        <f t="shared" ca="1" si="61"/>
        <v>4</v>
      </c>
    </row>
    <row r="792" spans="1:7" x14ac:dyDescent="0.25">
      <c r="A792" s="34">
        <v>43129</v>
      </c>
      <c r="B792" s="8">
        <f t="shared" si="62"/>
        <v>791</v>
      </c>
      <c r="C792" s="29">
        <f t="shared" ca="1" si="60"/>
        <v>0</v>
      </c>
      <c r="D792" s="31">
        <f t="shared" si="63"/>
        <v>0</v>
      </c>
      <c r="E792" s="30">
        <v>1</v>
      </c>
      <c r="F792" s="26">
        <f t="shared" ca="1" si="64"/>
        <v>1</v>
      </c>
      <c r="G792" s="27">
        <f t="shared" ca="1" si="61"/>
        <v>2</v>
      </c>
    </row>
    <row r="793" spans="1:7" x14ac:dyDescent="0.25">
      <c r="A793" s="34">
        <v>43130</v>
      </c>
      <c r="B793" s="8">
        <f t="shared" si="62"/>
        <v>792</v>
      </c>
      <c r="C793" s="29">
        <f t="shared" ca="1" si="60"/>
        <v>0</v>
      </c>
      <c r="D793" s="31">
        <f t="shared" si="63"/>
        <v>1</v>
      </c>
      <c r="E793" s="30">
        <v>1</v>
      </c>
      <c r="F793" s="26">
        <f t="shared" ca="1" si="64"/>
        <v>1</v>
      </c>
      <c r="G793" s="27">
        <f t="shared" ca="1" si="61"/>
        <v>2</v>
      </c>
    </row>
    <row r="794" spans="1:7" x14ac:dyDescent="0.25">
      <c r="A794" s="34">
        <v>43131</v>
      </c>
      <c r="B794" s="8">
        <f t="shared" si="62"/>
        <v>793</v>
      </c>
      <c r="C794" s="29">
        <f t="shared" ca="1" si="60"/>
        <v>0</v>
      </c>
      <c r="D794" s="31">
        <f t="shared" si="63"/>
        <v>1</v>
      </c>
      <c r="E794" s="30">
        <v>1</v>
      </c>
      <c r="F794" s="26">
        <f t="shared" ca="1" si="64"/>
        <v>1</v>
      </c>
      <c r="G794" s="27">
        <f t="shared" ca="1" si="61"/>
        <v>2</v>
      </c>
    </row>
    <row r="795" spans="1:7" x14ac:dyDescent="0.25">
      <c r="A795" s="34">
        <v>43132</v>
      </c>
      <c r="B795" s="8">
        <f t="shared" si="62"/>
        <v>794</v>
      </c>
      <c r="C795" s="29">
        <f t="shared" ca="1" si="60"/>
        <v>0</v>
      </c>
      <c r="D795" s="31">
        <f t="shared" si="63"/>
        <v>1</v>
      </c>
      <c r="E795" s="30">
        <v>1</v>
      </c>
      <c r="F795" s="26">
        <f t="shared" ca="1" si="64"/>
        <v>1</v>
      </c>
      <c r="G795" s="27">
        <f t="shared" ca="1" si="61"/>
        <v>4</v>
      </c>
    </row>
    <row r="796" spans="1:7" x14ac:dyDescent="0.25">
      <c r="A796" s="34">
        <v>43133</v>
      </c>
      <c r="B796" s="8">
        <f t="shared" si="62"/>
        <v>795</v>
      </c>
      <c r="C796" s="29">
        <f t="shared" ca="1" si="60"/>
        <v>0</v>
      </c>
      <c r="D796" s="31">
        <f t="shared" si="63"/>
        <v>0</v>
      </c>
      <c r="E796" s="30">
        <v>1</v>
      </c>
      <c r="F796" s="26">
        <f t="shared" ca="1" si="64"/>
        <v>1</v>
      </c>
      <c r="G796" s="27">
        <f t="shared" ca="1" si="61"/>
        <v>4</v>
      </c>
    </row>
    <row r="797" spans="1:7" x14ac:dyDescent="0.25">
      <c r="A797" s="34">
        <v>43136</v>
      </c>
      <c r="B797" s="8">
        <f t="shared" si="62"/>
        <v>796</v>
      </c>
      <c r="C797" s="29">
        <f t="shared" ca="1" si="60"/>
        <v>0</v>
      </c>
      <c r="D797" s="31">
        <f t="shared" si="63"/>
        <v>0</v>
      </c>
      <c r="E797" s="30">
        <v>1</v>
      </c>
      <c r="F797" s="26">
        <f t="shared" ca="1" si="64"/>
        <v>1</v>
      </c>
      <c r="G797" s="27">
        <f t="shared" ca="1" si="61"/>
        <v>2</v>
      </c>
    </row>
    <row r="798" spans="1:7" x14ac:dyDescent="0.25">
      <c r="A798" s="34">
        <v>43137</v>
      </c>
      <c r="B798" s="8">
        <f t="shared" si="62"/>
        <v>797</v>
      </c>
      <c r="C798" s="29">
        <f t="shared" ca="1" si="60"/>
        <v>0</v>
      </c>
      <c r="D798" s="31">
        <f t="shared" si="63"/>
        <v>1</v>
      </c>
      <c r="E798" s="30">
        <v>1</v>
      </c>
      <c r="F798" s="26">
        <f t="shared" ca="1" si="64"/>
        <v>1</v>
      </c>
      <c r="G798" s="27">
        <f t="shared" ca="1" si="61"/>
        <v>2</v>
      </c>
    </row>
    <row r="799" spans="1:7" x14ac:dyDescent="0.25">
      <c r="A799" s="34">
        <v>43138</v>
      </c>
      <c r="B799" s="8">
        <f t="shared" si="62"/>
        <v>798</v>
      </c>
      <c r="C799" s="29">
        <f t="shared" ca="1" si="60"/>
        <v>0</v>
      </c>
      <c r="D799" s="31">
        <f t="shared" si="63"/>
        <v>1</v>
      </c>
      <c r="E799" s="30">
        <v>1</v>
      </c>
      <c r="F799" s="26">
        <f t="shared" ca="1" si="64"/>
        <v>1</v>
      </c>
      <c r="G799" s="27">
        <f t="shared" ca="1" si="61"/>
        <v>2</v>
      </c>
    </row>
    <row r="800" spans="1:7" x14ac:dyDescent="0.25">
      <c r="A800" s="34">
        <v>43139</v>
      </c>
      <c r="B800" s="8">
        <f t="shared" si="62"/>
        <v>799</v>
      </c>
      <c r="C800" s="29">
        <f t="shared" ca="1" si="60"/>
        <v>0</v>
      </c>
      <c r="D800" s="31">
        <f t="shared" si="63"/>
        <v>1</v>
      </c>
      <c r="E800" s="30">
        <v>1</v>
      </c>
      <c r="F800" s="26">
        <f t="shared" ca="1" si="64"/>
        <v>1</v>
      </c>
      <c r="G800" s="27">
        <f t="shared" ca="1" si="61"/>
        <v>4</v>
      </c>
    </row>
    <row r="801" spans="1:7" x14ac:dyDescent="0.25">
      <c r="A801" s="34">
        <v>43140</v>
      </c>
      <c r="B801" s="8">
        <f t="shared" si="62"/>
        <v>800</v>
      </c>
      <c r="C801" s="29">
        <f t="shared" ca="1" si="60"/>
        <v>0</v>
      </c>
      <c r="D801" s="31">
        <f t="shared" si="63"/>
        <v>0</v>
      </c>
      <c r="E801" s="30">
        <v>1</v>
      </c>
      <c r="F801" s="26">
        <f t="shared" ca="1" si="64"/>
        <v>1</v>
      </c>
      <c r="G801" s="27">
        <f t="shared" ca="1" si="61"/>
        <v>4</v>
      </c>
    </row>
    <row r="802" spans="1:7" x14ac:dyDescent="0.25">
      <c r="A802" s="34">
        <v>43143</v>
      </c>
      <c r="B802" s="8">
        <f t="shared" si="62"/>
        <v>801</v>
      </c>
      <c r="C802" s="29">
        <f t="shared" ca="1" si="60"/>
        <v>0</v>
      </c>
      <c r="D802" s="31">
        <f t="shared" si="63"/>
        <v>0</v>
      </c>
      <c r="E802" s="30">
        <v>1</v>
      </c>
      <c r="F802" s="26">
        <f t="shared" ca="1" si="64"/>
        <v>1</v>
      </c>
      <c r="G802" s="27">
        <f t="shared" ca="1" si="61"/>
        <v>2</v>
      </c>
    </row>
    <row r="803" spans="1:7" x14ac:dyDescent="0.25">
      <c r="A803" s="34">
        <v>43144</v>
      </c>
      <c r="B803" s="8">
        <f t="shared" si="62"/>
        <v>802</v>
      </c>
      <c r="C803" s="29">
        <f t="shared" ca="1" si="60"/>
        <v>0</v>
      </c>
      <c r="D803" s="31">
        <f t="shared" si="63"/>
        <v>1</v>
      </c>
      <c r="E803" s="30">
        <v>1</v>
      </c>
      <c r="F803" s="26">
        <f t="shared" ca="1" si="64"/>
        <v>1</v>
      </c>
      <c r="G803" s="27">
        <f t="shared" ca="1" si="61"/>
        <v>2</v>
      </c>
    </row>
    <row r="804" spans="1:7" x14ac:dyDescent="0.25">
      <c r="A804" s="34">
        <v>43145</v>
      </c>
      <c r="B804" s="8">
        <f t="shared" si="62"/>
        <v>803</v>
      </c>
      <c r="C804" s="29">
        <f t="shared" ca="1" si="60"/>
        <v>0</v>
      </c>
      <c r="D804" s="31">
        <f t="shared" si="63"/>
        <v>1</v>
      </c>
      <c r="E804" s="30">
        <v>1</v>
      </c>
      <c r="F804" s="26">
        <f t="shared" ca="1" si="64"/>
        <v>1</v>
      </c>
      <c r="G804" s="27">
        <f t="shared" ca="1" si="61"/>
        <v>2</v>
      </c>
    </row>
    <row r="805" spans="1:7" x14ac:dyDescent="0.25">
      <c r="A805" s="34">
        <v>43146</v>
      </c>
      <c r="B805" s="8">
        <f t="shared" si="62"/>
        <v>804</v>
      </c>
      <c r="C805" s="29">
        <f t="shared" ca="1" si="60"/>
        <v>0</v>
      </c>
      <c r="D805" s="31">
        <f t="shared" si="63"/>
        <v>1</v>
      </c>
      <c r="E805" s="30">
        <v>1</v>
      </c>
      <c r="F805" s="26">
        <f t="shared" ca="1" si="64"/>
        <v>1</v>
      </c>
      <c r="G805" s="27">
        <f t="shared" ca="1" si="61"/>
        <v>4</v>
      </c>
    </row>
    <row r="806" spans="1:7" x14ac:dyDescent="0.25">
      <c r="A806" s="34">
        <v>43147</v>
      </c>
      <c r="B806" s="8">
        <f t="shared" si="62"/>
        <v>805</v>
      </c>
      <c r="C806" s="29">
        <f t="shared" ca="1" si="60"/>
        <v>0</v>
      </c>
      <c r="D806" s="31">
        <f t="shared" si="63"/>
        <v>0</v>
      </c>
      <c r="E806" s="30">
        <v>1</v>
      </c>
      <c r="F806" s="26">
        <f t="shared" ca="1" si="64"/>
        <v>1</v>
      </c>
      <c r="G806" s="27">
        <f t="shared" ca="1" si="61"/>
        <v>4</v>
      </c>
    </row>
    <row r="807" spans="1:7" x14ac:dyDescent="0.25">
      <c r="A807" s="34">
        <v>43150</v>
      </c>
      <c r="B807" s="8">
        <f t="shared" si="62"/>
        <v>806</v>
      </c>
      <c r="C807" s="29">
        <f t="shared" ca="1" si="60"/>
        <v>0</v>
      </c>
      <c r="D807" s="31">
        <f t="shared" si="63"/>
        <v>0</v>
      </c>
      <c r="E807" s="30">
        <v>1</v>
      </c>
      <c r="F807" s="26">
        <f t="shared" ca="1" si="64"/>
        <v>1</v>
      </c>
      <c r="G807" s="27">
        <f t="shared" ca="1" si="61"/>
        <v>2</v>
      </c>
    </row>
    <row r="808" spans="1:7" x14ac:dyDescent="0.25">
      <c r="A808" s="34">
        <v>43151</v>
      </c>
      <c r="B808" s="8">
        <f t="shared" si="62"/>
        <v>807</v>
      </c>
      <c r="C808" s="29">
        <f t="shared" ca="1" si="60"/>
        <v>0</v>
      </c>
      <c r="D808" s="31">
        <f t="shared" si="63"/>
        <v>1</v>
      </c>
      <c r="E808" s="30">
        <v>1</v>
      </c>
      <c r="F808" s="26">
        <f t="shared" ca="1" si="64"/>
        <v>1</v>
      </c>
      <c r="G808" s="27">
        <f t="shared" ca="1" si="61"/>
        <v>2</v>
      </c>
    </row>
    <row r="809" spans="1:7" x14ac:dyDescent="0.25">
      <c r="A809" s="34">
        <v>43152</v>
      </c>
      <c r="B809" s="8">
        <f t="shared" si="62"/>
        <v>808</v>
      </c>
      <c r="C809" s="29">
        <f t="shared" ca="1" si="60"/>
        <v>0</v>
      </c>
      <c r="D809" s="31">
        <f t="shared" si="63"/>
        <v>1</v>
      </c>
      <c r="E809" s="30">
        <v>1</v>
      </c>
      <c r="F809" s="26">
        <f t="shared" ca="1" si="64"/>
        <v>1</v>
      </c>
      <c r="G809" s="27">
        <f t="shared" ca="1" si="61"/>
        <v>2</v>
      </c>
    </row>
    <row r="810" spans="1:7" x14ac:dyDescent="0.25">
      <c r="A810" s="34">
        <v>43153</v>
      </c>
      <c r="B810" s="8">
        <f t="shared" si="62"/>
        <v>809</v>
      </c>
      <c r="C810" s="29">
        <f t="shared" ca="1" si="60"/>
        <v>0</v>
      </c>
      <c r="D810" s="31">
        <f t="shared" si="63"/>
        <v>1</v>
      </c>
      <c r="E810" s="30">
        <v>1</v>
      </c>
      <c r="F810" s="26">
        <f t="shared" ca="1" si="64"/>
        <v>1</v>
      </c>
      <c r="G810" s="27">
        <f t="shared" ca="1" si="61"/>
        <v>4</v>
      </c>
    </row>
    <row r="811" spans="1:7" x14ac:dyDescent="0.25">
      <c r="A811" s="34">
        <v>43154</v>
      </c>
      <c r="B811" s="8">
        <f t="shared" si="62"/>
        <v>810</v>
      </c>
      <c r="C811" s="29">
        <f t="shared" ca="1" si="60"/>
        <v>0</v>
      </c>
      <c r="D811" s="31">
        <f t="shared" si="63"/>
        <v>0</v>
      </c>
      <c r="E811" s="30">
        <v>1</v>
      </c>
      <c r="F811" s="26">
        <f t="shared" ca="1" si="64"/>
        <v>1</v>
      </c>
      <c r="G811" s="27">
        <f t="shared" ca="1" si="61"/>
        <v>4</v>
      </c>
    </row>
    <row r="812" spans="1:7" x14ac:dyDescent="0.25">
      <c r="A812" s="34">
        <v>43157</v>
      </c>
      <c r="B812" s="8">
        <f t="shared" si="62"/>
        <v>811</v>
      </c>
      <c r="C812" s="29">
        <f t="shared" ca="1" si="60"/>
        <v>0</v>
      </c>
      <c r="D812" s="31">
        <f t="shared" si="63"/>
        <v>0</v>
      </c>
      <c r="E812" s="30">
        <v>1</v>
      </c>
      <c r="F812" s="26">
        <f t="shared" ca="1" si="64"/>
        <v>1</v>
      </c>
      <c r="G812" s="27">
        <f t="shared" ca="1" si="61"/>
        <v>2</v>
      </c>
    </row>
    <row r="813" spans="1:7" x14ac:dyDescent="0.25">
      <c r="A813" s="34">
        <v>43158</v>
      </c>
      <c r="B813" s="8">
        <f t="shared" si="62"/>
        <v>812</v>
      </c>
      <c r="C813" s="29">
        <f t="shared" ca="1" si="60"/>
        <v>0</v>
      </c>
      <c r="D813" s="31">
        <f t="shared" si="63"/>
        <v>1</v>
      </c>
      <c r="E813" s="30">
        <v>1</v>
      </c>
      <c r="F813" s="26">
        <f t="shared" ca="1" si="64"/>
        <v>1</v>
      </c>
      <c r="G813" s="27">
        <f t="shared" ca="1" si="61"/>
        <v>2</v>
      </c>
    </row>
    <row r="814" spans="1:7" x14ac:dyDescent="0.25">
      <c r="A814" s="34">
        <v>43159</v>
      </c>
      <c r="B814" s="8">
        <f t="shared" si="62"/>
        <v>813</v>
      </c>
      <c r="C814" s="29">
        <f t="shared" ca="1" si="60"/>
        <v>0</v>
      </c>
      <c r="D814" s="31">
        <f t="shared" si="63"/>
        <v>1</v>
      </c>
      <c r="E814" s="30">
        <v>1</v>
      </c>
      <c r="F814" s="26">
        <f t="shared" ca="1" si="64"/>
        <v>1</v>
      </c>
      <c r="G814" s="27">
        <f t="shared" ca="1" si="61"/>
        <v>2</v>
      </c>
    </row>
    <row r="815" spans="1:7" x14ac:dyDescent="0.25">
      <c r="A815" s="34">
        <v>43160</v>
      </c>
      <c r="B815" s="8">
        <f t="shared" si="62"/>
        <v>814</v>
      </c>
      <c r="C815" s="29">
        <f t="shared" ca="1" si="60"/>
        <v>0</v>
      </c>
      <c r="D815" s="31">
        <f t="shared" si="63"/>
        <v>1</v>
      </c>
      <c r="E815" s="30">
        <v>1</v>
      </c>
      <c r="F815" s="26">
        <f t="shared" ca="1" si="64"/>
        <v>1</v>
      </c>
      <c r="G815" s="27">
        <f t="shared" ca="1" si="61"/>
        <v>4</v>
      </c>
    </row>
    <row r="816" spans="1:7" x14ac:dyDescent="0.25">
      <c r="A816" s="34">
        <v>43161</v>
      </c>
      <c r="B816" s="8">
        <f t="shared" si="62"/>
        <v>815</v>
      </c>
      <c r="C816" s="29">
        <f t="shared" ca="1" si="60"/>
        <v>0</v>
      </c>
      <c r="D816" s="31">
        <f t="shared" si="63"/>
        <v>0</v>
      </c>
      <c r="E816" s="30">
        <v>1</v>
      </c>
      <c r="F816" s="26">
        <f t="shared" ca="1" si="64"/>
        <v>1</v>
      </c>
      <c r="G816" s="27">
        <f t="shared" ca="1" si="61"/>
        <v>4</v>
      </c>
    </row>
    <row r="817" spans="1:7" x14ac:dyDescent="0.25">
      <c r="A817" s="34">
        <v>43164</v>
      </c>
      <c r="B817" s="8">
        <f t="shared" si="62"/>
        <v>816</v>
      </c>
      <c r="C817" s="29">
        <f t="shared" ca="1" si="60"/>
        <v>0</v>
      </c>
      <c r="D817" s="31">
        <f t="shared" si="63"/>
        <v>0</v>
      </c>
      <c r="E817" s="30">
        <v>1</v>
      </c>
      <c r="F817" s="26">
        <f t="shared" ca="1" si="64"/>
        <v>1</v>
      </c>
      <c r="G817" s="27">
        <f t="shared" ca="1" si="61"/>
        <v>2</v>
      </c>
    </row>
    <row r="818" spans="1:7" x14ac:dyDescent="0.25">
      <c r="A818" s="34">
        <v>43165</v>
      </c>
      <c r="B818" s="8">
        <f t="shared" si="62"/>
        <v>817</v>
      </c>
      <c r="C818" s="29">
        <f t="shared" ca="1" si="60"/>
        <v>0</v>
      </c>
      <c r="D818" s="31">
        <f t="shared" si="63"/>
        <v>1</v>
      </c>
      <c r="E818" s="30">
        <v>1</v>
      </c>
      <c r="F818" s="26">
        <f t="shared" ca="1" si="64"/>
        <v>1</v>
      </c>
      <c r="G818" s="27">
        <f t="shared" ca="1" si="61"/>
        <v>2</v>
      </c>
    </row>
    <row r="819" spans="1:7" x14ac:dyDescent="0.25">
      <c r="A819" s="34">
        <v>43166</v>
      </c>
      <c r="B819" s="8">
        <f t="shared" si="62"/>
        <v>818</v>
      </c>
      <c r="C819" s="29">
        <f t="shared" ca="1" si="60"/>
        <v>0</v>
      </c>
      <c r="D819" s="31">
        <f t="shared" si="63"/>
        <v>1</v>
      </c>
      <c r="E819" s="30">
        <v>1</v>
      </c>
      <c r="F819" s="26">
        <f t="shared" ca="1" si="64"/>
        <v>1</v>
      </c>
      <c r="G819" s="27">
        <f t="shared" ca="1" si="61"/>
        <v>2</v>
      </c>
    </row>
    <row r="820" spans="1:7" x14ac:dyDescent="0.25">
      <c r="A820" s="34">
        <v>43167</v>
      </c>
      <c r="B820" s="8">
        <f t="shared" si="62"/>
        <v>819</v>
      </c>
      <c r="C820" s="29">
        <f t="shared" ca="1" si="60"/>
        <v>0</v>
      </c>
      <c r="D820" s="31">
        <f t="shared" si="63"/>
        <v>1</v>
      </c>
      <c r="E820" s="30">
        <v>1</v>
      </c>
      <c r="F820" s="26">
        <f t="shared" ca="1" si="64"/>
        <v>1</v>
      </c>
      <c r="G820" s="27">
        <f t="shared" ca="1" si="61"/>
        <v>4</v>
      </c>
    </row>
    <row r="821" spans="1:7" x14ac:dyDescent="0.25">
      <c r="A821" s="34">
        <v>43168</v>
      </c>
      <c r="B821" s="8">
        <f t="shared" si="62"/>
        <v>820</v>
      </c>
      <c r="C821" s="29">
        <f t="shared" ca="1" si="60"/>
        <v>0</v>
      </c>
      <c r="D821" s="31">
        <f t="shared" si="63"/>
        <v>0</v>
      </c>
      <c r="E821" s="30">
        <v>1</v>
      </c>
      <c r="F821" s="26">
        <f t="shared" ca="1" si="64"/>
        <v>1</v>
      </c>
      <c r="G821" s="27">
        <f t="shared" ca="1" si="61"/>
        <v>4</v>
      </c>
    </row>
    <row r="822" spans="1:7" x14ac:dyDescent="0.25">
      <c r="A822" s="34">
        <v>43171</v>
      </c>
      <c r="B822" s="8">
        <f t="shared" si="62"/>
        <v>821</v>
      </c>
      <c r="C822" s="29">
        <f t="shared" ca="1" si="60"/>
        <v>0</v>
      </c>
      <c r="D822" s="31">
        <f t="shared" si="63"/>
        <v>0</v>
      </c>
      <c r="E822" s="30">
        <v>1</v>
      </c>
      <c r="F822" s="26">
        <f t="shared" ca="1" si="64"/>
        <v>1</v>
      </c>
      <c r="G822" s="27">
        <f t="shared" ca="1" si="61"/>
        <v>2</v>
      </c>
    </row>
    <row r="823" spans="1:7" x14ac:dyDescent="0.25">
      <c r="A823" s="34">
        <v>43172</v>
      </c>
      <c r="B823" s="8">
        <f t="shared" si="62"/>
        <v>822</v>
      </c>
      <c r="C823" s="29">
        <f t="shared" ca="1" si="60"/>
        <v>0</v>
      </c>
      <c r="D823" s="31">
        <f t="shared" si="63"/>
        <v>1</v>
      </c>
      <c r="E823" s="30">
        <v>1</v>
      </c>
      <c r="F823" s="26">
        <f t="shared" ca="1" si="64"/>
        <v>1</v>
      </c>
      <c r="G823" s="27">
        <f t="shared" ca="1" si="61"/>
        <v>2</v>
      </c>
    </row>
    <row r="824" spans="1:7" x14ac:dyDescent="0.25">
      <c r="A824" s="34">
        <v>43173</v>
      </c>
      <c r="B824" s="8">
        <f t="shared" si="62"/>
        <v>823</v>
      </c>
      <c r="C824" s="29">
        <f t="shared" ca="1" si="60"/>
        <v>0</v>
      </c>
      <c r="D824" s="31">
        <f t="shared" si="63"/>
        <v>1</v>
      </c>
      <c r="E824" s="30">
        <v>1</v>
      </c>
      <c r="F824" s="26">
        <f t="shared" ca="1" si="64"/>
        <v>1</v>
      </c>
      <c r="G824" s="27">
        <f t="shared" ca="1" si="61"/>
        <v>2</v>
      </c>
    </row>
    <row r="825" spans="1:7" x14ac:dyDescent="0.25">
      <c r="A825" s="34">
        <v>43174</v>
      </c>
      <c r="B825" s="8">
        <f t="shared" si="62"/>
        <v>824</v>
      </c>
      <c r="C825" s="29">
        <f t="shared" ca="1" si="60"/>
        <v>0</v>
      </c>
      <c r="D825" s="31">
        <f t="shared" si="63"/>
        <v>1</v>
      </c>
      <c r="E825" s="30">
        <v>1</v>
      </c>
      <c r="F825" s="26">
        <f t="shared" ca="1" si="64"/>
        <v>1</v>
      </c>
      <c r="G825" s="27">
        <f t="shared" ca="1" si="61"/>
        <v>4</v>
      </c>
    </row>
    <row r="826" spans="1:7" x14ac:dyDescent="0.25">
      <c r="A826" s="34">
        <v>43175</v>
      </c>
      <c r="B826" s="8">
        <f t="shared" si="62"/>
        <v>825</v>
      </c>
      <c r="C826" s="29">
        <f t="shared" ca="1" si="60"/>
        <v>0</v>
      </c>
      <c r="D826" s="31">
        <f t="shared" si="63"/>
        <v>0</v>
      </c>
      <c r="E826" s="30">
        <v>1</v>
      </c>
      <c r="F826" s="26">
        <f t="shared" ca="1" si="64"/>
        <v>1</v>
      </c>
      <c r="G826" s="27">
        <f t="shared" ca="1" si="61"/>
        <v>4</v>
      </c>
    </row>
    <row r="827" spans="1:7" x14ac:dyDescent="0.25">
      <c r="A827" s="34">
        <v>43178</v>
      </c>
      <c r="B827" s="8">
        <f t="shared" si="62"/>
        <v>826</v>
      </c>
      <c r="C827" s="29">
        <f t="shared" ca="1" si="60"/>
        <v>0</v>
      </c>
      <c r="D827" s="31">
        <f t="shared" si="63"/>
        <v>0</v>
      </c>
      <c r="E827" s="30">
        <v>1</v>
      </c>
      <c r="F827" s="26">
        <f t="shared" ca="1" si="64"/>
        <v>1</v>
      </c>
      <c r="G827" s="27">
        <f t="shared" ca="1" si="61"/>
        <v>2</v>
      </c>
    </row>
    <row r="828" spans="1:7" x14ac:dyDescent="0.25">
      <c r="A828" s="34">
        <v>43179</v>
      </c>
      <c r="B828" s="8">
        <f t="shared" si="62"/>
        <v>827</v>
      </c>
      <c r="C828" s="29">
        <f t="shared" ca="1" si="60"/>
        <v>0</v>
      </c>
      <c r="D828" s="31">
        <f t="shared" si="63"/>
        <v>1</v>
      </c>
      <c r="E828" s="30">
        <v>1</v>
      </c>
      <c r="F828" s="26">
        <f t="shared" ca="1" si="64"/>
        <v>1</v>
      </c>
      <c r="G828" s="27">
        <f t="shared" ca="1" si="61"/>
        <v>2</v>
      </c>
    </row>
    <row r="829" spans="1:7" x14ac:dyDescent="0.25">
      <c r="A829" s="34">
        <v>43180</v>
      </c>
      <c r="B829" s="8">
        <f t="shared" si="62"/>
        <v>828</v>
      </c>
      <c r="C829" s="29">
        <f t="shared" ca="1" si="60"/>
        <v>0</v>
      </c>
      <c r="D829" s="31">
        <f t="shared" si="63"/>
        <v>1</v>
      </c>
      <c r="E829" s="30">
        <v>1</v>
      </c>
      <c r="F829" s="26">
        <f t="shared" ca="1" si="64"/>
        <v>1</v>
      </c>
      <c r="G829" s="27">
        <f t="shared" ca="1" si="61"/>
        <v>2</v>
      </c>
    </row>
    <row r="830" spans="1:7" x14ac:dyDescent="0.25">
      <c r="A830" s="34">
        <v>43181</v>
      </c>
      <c r="B830" s="8">
        <f t="shared" si="62"/>
        <v>829</v>
      </c>
      <c r="C830" s="29">
        <f t="shared" ca="1" si="60"/>
        <v>0</v>
      </c>
      <c r="D830" s="31">
        <f t="shared" si="63"/>
        <v>1</v>
      </c>
      <c r="E830" s="30">
        <v>1</v>
      </c>
      <c r="F830" s="26">
        <f t="shared" ca="1" si="64"/>
        <v>1</v>
      </c>
      <c r="G830" s="27">
        <f t="shared" ca="1" si="61"/>
        <v>4</v>
      </c>
    </row>
    <row r="831" spans="1:7" x14ac:dyDescent="0.25">
      <c r="A831" s="34">
        <v>43182</v>
      </c>
      <c r="B831" s="8">
        <f t="shared" si="62"/>
        <v>830</v>
      </c>
      <c r="C831" s="29">
        <f t="shared" ca="1" si="60"/>
        <v>0</v>
      </c>
      <c r="D831" s="31">
        <f t="shared" si="63"/>
        <v>0</v>
      </c>
      <c r="E831" s="30">
        <v>1</v>
      </c>
      <c r="F831" s="26">
        <f t="shared" ca="1" si="64"/>
        <v>1</v>
      </c>
      <c r="G831" s="27">
        <f t="shared" ca="1" si="61"/>
        <v>4</v>
      </c>
    </row>
    <row r="832" spans="1:7" x14ac:dyDescent="0.25">
      <c r="A832" s="34">
        <v>43185</v>
      </c>
      <c r="B832" s="8">
        <f t="shared" si="62"/>
        <v>831</v>
      </c>
      <c r="C832" s="29">
        <f t="shared" ca="1" si="60"/>
        <v>0</v>
      </c>
      <c r="D832" s="31">
        <f t="shared" si="63"/>
        <v>0</v>
      </c>
      <c r="E832" s="30">
        <v>1</v>
      </c>
      <c r="F832" s="26">
        <f t="shared" ca="1" si="64"/>
        <v>1</v>
      </c>
      <c r="G832" s="27">
        <f t="shared" ca="1" si="61"/>
        <v>2</v>
      </c>
    </row>
    <row r="833" spans="1:7" x14ac:dyDescent="0.25">
      <c r="A833" s="34">
        <v>43186</v>
      </c>
      <c r="B833" s="8">
        <f t="shared" si="62"/>
        <v>832</v>
      </c>
      <c r="C833" s="29">
        <f t="shared" ca="1" si="60"/>
        <v>0</v>
      </c>
      <c r="D833" s="31">
        <f t="shared" si="63"/>
        <v>1</v>
      </c>
      <c r="E833" s="30">
        <v>1</v>
      </c>
      <c r="F833" s="26">
        <f t="shared" ca="1" si="64"/>
        <v>1</v>
      </c>
      <c r="G833" s="27">
        <f t="shared" ca="1" si="61"/>
        <v>2</v>
      </c>
    </row>
    <row r="834" spans="1:7" x14ac:dyDescent="0.25">
      <c r="A834" s="34">
        <v>43187</v>
      </c>
      <c r="B834" s="8">
        <f t="shared" si="62"/>
        <v>833</v>
      </c>
      <c r="C834" s="29">
        <f t="shared" ref="C834:C897" ca="1" si="65">MAX(G834-4,0)</f>
        <v>2</v>
      </c>
      <c r="D834" s="31">
        <f t="shared" si="63"/>
        <v>1</v>
      </c>
      <c r="E834" s="30">
        <v>1</v>
      </c>
      <c r="F834" s="26">
        <f t="shared" ca="1" si="64"/>
        <v>1</v>
      </c>
      <c r="G834" s="27">
        <f t="shared" ref="G834:G897" ca="1" si="66">IF($E834=1,INDIRECT("$A$"&amp;ROW($A834)+MATCH(1,INDIRECT("$E$"&amp;ROW($A834)+1+$F834&amp;":$E$2598"),0)+$F834)-$A834,0)</f>
        <v>6</v>
      </c>
    </row>
    <row r="835" spans="1:7" x14ac:dyDescent="0.25">
      <c r="A835" s="34">
        <v>43188</v>
      </c>
      <c r="B835" s="8">
        <f t="shared" ref="B835:B898" si="67">ROW(A835)-1</f>
        <v>834</v>
      </c>
      <c r="C835" s="29">
        <f t="shared" ca="1" si="65"/>
        <v>2</v>
      </c>
      <c r="D835" s="31">
        <f t="shared" ref="D835:D898" si="68">IF(ABS(WEEKDAY($A835)-4)&lt;=1,1,0)</f>
        <v>1</v>
      </c>
      <c r="E835" s="30">
        <v>1</v>
      </c>
      <c r="F835" s="26">
        <f t="shared" ref="F835:F898" ca="1" si="69">IF($E835=1,MATCH(1,INDIRECT("$E$"&amp;ROW($A835)+1&amp;":$E$2598"),0),0)</f>
        <v>3</v>
      </c>
      <c r="G835" s="27">
        <f t="shared" ca="1" si="66"/>
        <v>6</v>
      </c>
    </row>
    <row r="836" spans="1:7" x14ac:dyDescent="0.25">
      <c r="A836" s="34">
        <v>43189</v>
      </c>
      <c r="B836" s="8">
        <f t="shared" si="67"/>
        <v>835</v>
      </c>
      <c r="C836" s="29">
        <f t="shared" ca="1" si="65"/>
        <v>0</v>
      </c>
      <c r="D836" s="31">
        <f t="shared" si="68"/>
        <v>0</v>
      </c>
      <c r="E836" s="30">
        <v>0</v>
      </c>
      <c r="F836" s="26">
        <f t="shared" ca="1" si="69"/>
        <v>0</v>
      </c>
      <c r="G836" s="27">
        <f t="shared" ca="1" si="66"/>
        <v>0</v>
      </c>
    </row>
    <row r="837" spans="1:7" x14ac:dyDescent="0.25">
      <c r="A837" s="34">
        <v>43192</v>
      </c>
      <c r="B837" s="8">
        <f t="shared" si="67"/>
        <v>836</v>
      </c>
      <c r="C837" s="29">
        <f t="shared" ca="1" si="65"/>
        <v>0</v>
      </c>
      <c r="D837" s="31">
        <f t="shared" si="68"/>
        <v>0</v>
      </c>
      <c r="E837" s="30">
        <v>0</v>
      </c>
      <c r="F837" s="26">
        <f t="shared" ca="1" si="69"/>
        <v>0</v>
      </c>
      <c r="G837" s="27">
        <f t="shared" ca="1" si="66"/>
        <v>0</v>
      </c>
    </row>
    <row r="838" spans="1:7" x14ac:dyDescent="0.25">
      <c r="A838" s="34">
        <v>43193</v>
      </c>
      <c r="B838" s="8">
        <f t="shared" si="67"/>
        <v>837</v>
      </c>
      <c r="C838" s="29">
        <f t="shared" ca="1" si="65"/>
        <v>0</v>
      </c>
      <c r="D838" s="31">
        <f t="shared" si="68"/>
        <v>1</v>
      </c>
      <c r="E838" s="30">
        <v>1</v>
      </c>
      <c r="F838" s="26">
        <f t="shared" ca="1" si="69"/>
        <v>1</v>
      </c>
      <c r="G838" s="27">
        <f t="shared" ca="1" si="66"/>
        <v>2</v>
      </c>
    </row>
    <row r="839" spans="1:7" x14ac:dyDescent="0.25">
      <c r="A839" s="34">
        <v>43194</v>
      </c>
      <c r="B839" s="8">
        <f t="shared" si="67"/>
        <v>838</v>
      </c>
      <c r="C839" s="29">
        <f t="shared" ca="1" si="65"/>
        <v>0</v>
      </c>
      <c r="D839" s="31">
        <f t="shared" si="68"/>
        <v>1</v>
      </c>
      <c r="E839" s="30">
        <v>1</v>
      </c>
      <c r="F839" s="26">
        <f t="shared" ca="1" si="69"/>
        <v>1</v>
      </c>
      <c r="G839" s="27">
        <f t="shared" ca="1" si="66"/>
        <v>2</v>
      </c>
    </row>
    <row r="840" spans="1:7" x14ac:dyDescent="0.25">
      <c r="A840" s="34">
        <v>43195</v>
      </c>
      <c r="B840" s="8">
        <f t="shared" si="67"/>
        <v>839</v>
      </c>
      <c r="C840" s="29">
        <f t="shared" ca="1" si="65"/>
        <v>0</v>
      </c>
      <c r="D840" s="31">
        <f t="shared" si="68"/>
        <v>1</v>
      </c>
      <c r="E840" s="30">
        <v>1</v>
      </c>
      <c r="F840" s="26">
        <f t="shared" ca="1" si="69"/>
        <v>1</v>
      </c>
      <c r="G840" s="27">
        <f t="shared" ca="1" si="66"/>
        <v>4</v>
      </c>
    </row>
    <row r="841" spans="1:7" x14ac:dyDescent="0.25">
      <c r="A841" s="34">
        <v>43196</v>
      </c>
      <c r="B841" s="8">
        <f t="shared" si="67"/>
        <v>840</v>
      </c>
      <c r="C841" s="29">
        <f t="shared" ca="1" si="65"/>
        <v>0</v>
      </c>
      <c r="D841" s="31">
        <f t="shared" si="68"/>
        <v>0</v>
      </c>
      <c r="E841" s="30">
        <v>1</v>
      </c>
      <c r="F841" s="26">
        <f t="shared" ca="1" si="69"/>
        <v>1</v>
      </c>
      <c r="G841" s="27">
        <f t="shared" ca="1" si="66"/>
        <v>4</v>
      </c>
    </row>
    <row r="842" spans="1:7" x14ac:dyDescent="0.25">
      <c r="A842" s="34">
        <v>43199</v>
      </c>
      <c r="B842" s="8">
        <f t="shared" si="67"/>
        <v>841</v>
      </c>
      <c r="C842" s="29">
        <f t="shared" ca="1" si="65"/>
        <v>0</v>
      </c>
      <c r="D842" s="31">
        <f t="shared" si="68"/>
        <v>0</v>
      </c>
      <c r="E842" s="30">
        <v>1</v>
      </c>
      <c r="F842" s="26">
        <f t="shared" ca="1" si="69"/>
        <v>1</v>
      </c>
      <c r="G842" s="27">
        <f t="shared" ca="1" si="66"/>
        <v>2</v>
      </c>
    </row>
    <row r="843" spans="1:7" x14ac:dyDescent="0.25">
      <c r="A843" s="34">
        <v>43200</v>
      </c>
      <c r="B843" s="8">
        <f t="shared" si="67"/>
        <v>842</v>
      </c>
      <c r="C843" s="29">
        <f t="shared" ca="1" si="65"/>
        <v>0</v>
      </c>
      <c r="D843" s="31">
        <f t="shared" si="68"/>
        <v>1</v>
      </c>
      <c r="E843" s="30">
        <v>1</v>
      </c>
      <c r="F843" s="26">
        <f t="shared" ca="1" si="69"/>
        <v>1</v>
      </c>
      <c r="G843" s="27">
        <f t="shared" ca="1" si="66"/>
        <v>2</v>
      </c>
    </row>
    <row r="844" spans="1:7" x14ac:dyDescent="0.25">
      <c r="A844" s="34">
        <v>43201</v>
      </c>
      <c r="B844" s="8">
        <f t="shared" si="67"/>
        <v>843</v>
      </c>
      <c r="C844" s="29">
        <f t="shared" ca="1" si="65"/>
        <v>0</v>
      </c>
      <c r="D844" s="31">
        <f t="shared" si="68"/>
        <v>1</v>
      </c>
      <c r="E844" s="30">
        <v>1</v>
      </c>
      <c r="F844" s="26">
        <f t="shared" ca="1" si="69"/>
        <v>1</v>
      </c>
      <c r="G844" s="27">
        <f t="shared" ca="1" si="66"/>
        <v>2</v>
      </c>
    </row>
    <row r="845" spans="1:7" x14ac:dyDescent="0.25">
      <c r="A845" s="34">
        <v>43202</v>
      </c>
      <c r="B845" s="8">
        <f t="shared" si="67"/>
        <v>844</v>
      </c>
      <c r="C845" s="29">
        <f t="shared" ca="1" si="65"/>
        <v>0</v>
      </c>
      <c r="D845" s="31">
        <f t="shared" si="68"/>
        <v>1</v>
      </c>
      <c r="E845" s="30">
        <v>1</v>
      </c>
      <c r="F845" s="26">
        <f t="shared" ca="1" si="69"/>
        <v>1</v>
      </c>
      <c r="G845" s="27">
        <f t="shared" ca="1" si="66"/>
        <v>4</v>
      </c>
    </row>
    <row r="846" spans="1:7" x14ac:dyDescent="0.25">
      <c r="A846" s="34">
        <v>43203</v>
      </c>
      <c r="B846" s="8">
        <f t="shared" si="67"/>
        <v>845</v>
      </c>
      <c r="C846" s="29">
        <f t="shared" ca="1" si="65"/>
        <v>0</v>
      </c>
      <c r="D846" s="31">
        <f t="shared" si="68"/>
        <v>0</v>
      </c>
      <c r="E846" s="30">
        <v>1</v>
      </c>
      <c r="F846" s="26">
        <f t="shared" ca="1" si="69"/>
        <v>1</v>
      </c>
      <c r="G846" s="27">
        <f t="shared" ca="1" si="66"/>
        <v>4</v>
      </c>
    </row>
    <row r="847" spans="1:7" x14ac:dyDescent="0.25">
      <c r="A847" s="34">
        <v>43206</v>
      </c>
      <c r="B847" s="8">
        <f t="shared" si="67"/>
        <v>846</v>
      </c>
      <c r="C847" s="29">
        <f t="shared" ca="1" si="65"/>
        <v>0</v>
      </c>
      <c r="D847" s="31">
        <f t="shared" si="68"/>
        <v>0</v>
      </c>
      <c r="E847" s="30">
        <v>1</v>
      </c>
      <c r="F847" s="26">
        <f t="shared" ca="1" si="69"/>
        <v>1</v>
      </c>
      <c r="G847" s="27">
        <f t="shared" ca="1" si="66"/>
        <v>2</v>
      </c>
    </row>
    <row r="848" spans="1:7" x14ac:dyDescent="0.25">
      <c r="A848" s="34">
        <v>43207</v>
      </c>
      <c r="B848" s="8">
        <f t="shared" si="67"/>
        <v>847</v>
      </c>
      <c r="C848" s="29">
        <f t="shared" ca="1" si="65"/>
        <v>0</v>
      </c>
      <c r="D848" s="31">
        <f t="shared" si="68"/>
        <v>1</v>
      </c>
      <c r="E848" s="30">
        <v>1</v>
      </c>
      <c r="F848" s="26">
        <f t="shared" ca="1" si="69"/>
        <v>1</v>
      </c>
      <c r="G848" s="27">
        <f t="shared" ca="1" si="66"/>
        <v>2</v>
      </c>
    </row>
    <row r="849" spans="1:7" x14ac:dyDescent="0.25">
      <c r="A849" s="34">
        <v>43208</v>
      </c>
      <c r="B849" s="8">
        <f t="shared" si="67"/>
        <v>848</v>
      </c>
      <c r="C849" s="29">
        <f t="shared" ca="1" si="65"/>
        <v>0</v>
      </c>
      <c r="D849" s="31">
        <f t="shared" si="68"/>
        <v>1</v>
      </c>
      <c r="E849" s="30">
        <v>1</v>
      </c>
      <c r="F849" s="26">
        <f t="shared" ca="1" si="69"/>
        <v>1</v>
      </c>
      <c r="G849" s="27">
        <f t="shared" ca="1" si="66"/>
        <v>2</v>
      </c>
    </row>
    <row r="850" spans="1:7" x14ac:dyDescent="0.25">
      <c r="A850" s="34">
        <v>43209</v>
      </c>
      <c r="B850" s="8">
        <f t="shared" si="67"/>
        <v>849</v>
      </c>
      <c r="C850" s="29">
        <f t="shared" ca="1" si="65"/>
        <v>0</v>
      </c>
      <c r="D850" s="31">
        <f t="shared" si="68"/>
        <v>1</v>
      </c>
      <c r="E850" s="30">
        <v>1</v>
      </c>
      <c r="F850" s="26">
        <f t="shared" ca="1" si="69"/>
        <v>1</v>
      </c>
      <c r="G850" s="27">
        <f t="shared" ca="1" si="66"/>
        <v>4</v>
      </c>
    </row>
    <row r="851" spans="1:7" x14ac:dyDescent="0.25">
      <c r="A851" s="34">
        <v>43210</v>
      </c>
      <c r="B851" s="8">
        <f t="shared" si="67"/>
        <v>850</v>
      </c>
      <c r="C851" s="29">
        <f t="shared" ca="1" si="65"/>
        <v>0</v>
      </c>
      <c r="D851" s="31">
        <f t="shared" si="68"/>
        <v>0</v>
      </c>
      <c r="E851" s="30">
        <v>1</v>
      </c>
      <c r="F851" s="26">
        <f t="shared" ca="1" si="69"/>
        <v>1</v>
      </c>
      <c r="G851" s="27">
        <f t="shared" ca="1" si="66"/>
        <v>4</v>
      </c>
    </row>
    <row r="852" spans="1:7" x14ac:dyDescent="0.25">
      <c r="A852" s="34">
        <v>43213</v>
      </c>
      <c r="B852" s="8">
        <f t="shared" si="67"/>
        <v>851</v>
      </c>
      <c r="C852" s="29">
        <f t="shared" ca="1" si="65"/>
        <v>0</v>
      </c>
      <c r="D852" s="31">
        <f t="shared" si="68"/>
        <v>0</v>
      </c>
      <c r="E852" s="30">
        <v>1</v>
      </c>
      <c r="F852" s="26">
        <f t="shared" ca="1" si="69"/>
        <v>1</v>
      </c>
      <c r="G852" s="27">
        <f t="shared" ca="1" si="66"/>
        <v>2</v>
      </c>
    </row>
    <row r="853" spans="1:7" x14ac:dyDescent="0.25">
      <c r="A853" s="34">
        <v>43214</v>
      </c>
      <c r="B853" s="8">
        <f t="shared" si="67"/>
        <v>852</v>
      </c>
      <c r="C853" s="29">
        <f t="shared" ca="1" si="65"/>
        <v>0</v>
      </c>
      <c r="D853" s="31">
        <f t="shared" si="68"/>
        <v>1</v>
      </c>
      <c r="E853" s="30">
        <v>1</v>
      </c>
      <c r="F853" s="26">
        <f t="shared" ca="1" si="69"/>
        <v>1</v>
      </c>
      <c r="G853" s="27">
        <f t="shared" ca="1" si="66"/>
        <v>2</v>
      </c>
    </row>
    <row r="854" spans="1:7" x14ac:dyDescent="0.25">
      <c r="A854" s="34">
        <v>43215</v>
      </c>
      <c r="B854" s="8">
        <f t="shared" si="67"/>
        <v>853</v>
      </c>
      <c r="C854" s="29">
        <f t="shared" ca="1" si="65"/>
        <v>0</v>
      </c>
      <c r="D854" s="31">
        <f t="shared" si="68"/>
        <v>1</v>
      </c>
      <c r="E854" s="30">
        <v>1</v>
      </c>
      <c r="F854" s="26">
        <f t="shared" ca="1" si="69"/>
        <v>1</v>
      </c>
      <c r="G854" s="27">
        <f t="shared" ca="1" si="66"/>
        <v>2</v>
      </c>
    </row>
    <row r="855" spans="1:7" x14ac:dyDescent="0.25">
      <c r="A855" s="34">
        <v>43216</v>
      </c>
      <c r="B855" s="8">
        <f t="shared" si="67"/>
        <v>854</v>
      </c>
      <c r="C855" s="29">
        <f t="shared" ca="1" si="65"/>
        <v>0</v>
      </c>
      <c r="D855" s="31">
        <f t="shared" si="68"/>
        <v>1</v>
      </c>
      <c r="E855" s="30">
        <v>1</v>
      </c>
      <c r="F855" s="26">
        <f t="shared" ca="1" si="69"/>
        <v>1</v>
      </c>
      <c r="G855" s="27">
        <f t="shared" ca="1" si="66"/>
        <v>4</v>
      </c>
    </row>
    <row r="856" spans="1:7" x14ac:dyDescent="0.25">
      <c r="A856" s="34">
        <v>43217</v>
      </c>
      <c r="B856" s="8">
        <f t="shared" si="67"/>
        <v>855</v>
      </c>
      <c r="C856" s="29">
        <f t="shared" ca="1" si="65"/>
        <v>1</v>
      </c>
      <c r="D856" s="31">
        <f t="shared" si="68"/>
        <v>0</v>
      </c>
      <c r="E856" s="30">
        <v>1</v>
      </c>
      <c r="F856" s="26">
        <f t="shared" ca="1" si="69"/>
        <v>1</v>
      </c>
      <c r="G856" s="27">
        <f t="shared" ca="1" si="66"/>
        <v>5</v>
      </c>
    </row>
    <row r="857" spans="1:7" x14ac:dyDescent="0.25">
      <c r="A857" s="34">
        <v>43220</v>
      </c>
      <c r="B857" s="8">
        <f t="shared" si="67"/>
        <v>856</v>
      </c>
      <c r="C857" s="29">
        <f t="shared" ca="1" si="65"/>
        <v>0</v>
      </c>
      <c r="D857" s="31">
        <f t="shared" si="68"/>
        <v>0</v>
      </c>
      <c r="E857" s="30">
        <v>1</v>
      </c>
      <c r="F857" s="26">
        <f t="shared" ca="1" si="69"/>
        <v>2</v>
      </c>
      <c r="G857" s="27">
        <f t="shared" ca="1" si="66"/>
        <v>3</v>
      </c>
    </row>
    <row r="858" spans="1:7" x14ac:dyDescent="0.25">
      <c r="A858" s="34">
        <v>43221</v>
      </c>
      <c r="B858" s="8">
        <f t="shared" si="67"/>
        <v>857</v>
      </c>
      <c r="C858" s="29">
        <f t="shared" ca="1" si="65"/>
        <v>0</v>
      </c>
      <c r="D858" s="31">
        <f t="shared" si="68"/>
        <v>1</v>
      </c>
      <c r="E858" s="30">
        <v>0</v>
      </c>
      <c r="F858" s="26">
        <f t="shared" ca="1" si="69"/>
        <v>0</v>
      </c>
      <c r="G858" s="27">
        <f t="shared" ca="1" si="66"/>
        <v>0</v>
      </c>
    </row>
    <row r="859" spans="1:7" x14ac:dyDescent="0.25">
      <c r="A859" s="34">
        <v>43222</v>
      </c>
      <c r="B859" s="8">
        <f t="shared" si="67"/>
        <v>858</v>
      </c>
      <c r="C859" s="29">
        <f t="shared" ca="1" si="65"/>
        <v>0</v>
      </c>
      <c r="D859" s="31">
        <f t="shared" si="68"/>
        <v>1</v>
      </c>
      <c r="E859" s="30">
        <v>1</v>
      </c>
      <c r="F859" s="26">
        <f t="shared" ca="1" si="69"/>
        <v>1</v>
      </c>
      <c r="G859" s="27">
        <f t="shared" ca="1" si="66"/>
        <v>2</v>
      </c>
    </row>
    <row r="860" spans="1:7" x14ac:dyDescent="0.25">
      <c r="A860" s="34">
        <v>43223</v>
      </c>
      <c r="B860" s="8">
        <f t="shared" si="67"/>
        <v>859</v>
      </c>
      <c r="C860" s="29">
        <f t="shared" ca="1" si="65"/>
        <v>0</v>
      </c>
      <c r="D860" s="31">
        <f t="shared" si="68"/>
        <v>1</v>
      </c>
      <c r="E860" s="30">
        <v>1</v>
      </c>
      <c r="F860" s="26">
        <f t="shared" ca="1" si="69"/>
        <v>1</v>
      </c>
      <c r="G860" s="27">
        <f t="shared" ca="1" si="66"/>
        <v>4</v>
      </c>
    </row>
    <row r="861" spans="1:7" x14ac:dyDescent="0.25">
      <c r="A861" s="34">
        <v>43224</v>
      </c>
      <c r="B861" s="8">
        <f t="shared" si="67"/>
        <v>860</v>
      </c>
      <c r="C861" s="29">
        <f t="shared" ca="1" si="65"/>
        <v>0</v>
      </c>
      <c r="D861" s="31">
        <f t="shared" si="68"/>
        <v>0</v>
      </c>
      <c r="E861" s="30">
        <v>1</v>
      </c>
      <c r="F861" s="26">
        <f t="shared" ca="1" si="69"/>
        <v>1</v>
      </c>
      <c r="G861" s="27">
        <f t="shared" ca="1" si="66"/>
        <v>4</v>
      </c>
    </row>
    <row r="862" spans="1:7" x14ac:dyDescent="0.25">
      <c r="A862" s="34">
        <v>43227</v>
      </c>
      <c r="B862" s="8">
        <f t="shared" si="67"/>
        <v>861</v>
      </c>
      <c r="C862" s="29">
        <f t="shared" ca="1" si="65"/>
        <v>0</v>
      </c>
      <c r="D862" s="31">
        <f t="shared" si="68"/>
        <v>0</v>
      </c>
      <c r="E862" s="30">
        <v>1</v>
      </c>
      <c r="F862" s="26">
        <f t="shared" ca="1" si="69"/>
        <v>1</v>
      </c>
      <c r="G862" s="27">
        <f t="shared" ca="1" si="66"/>
        <v>2</v>
      </c>
    </row>
    <row r="863" spans="1:7" x14ac:dyDescent="0.25">
      <c r="A863" s="34">
        <v>43228</v>
      </c>
      <c r="B863" s="8">
        <f t="shared" si="67"/>
        <v>862</v>
      </c>
      <c r="C863" s="29">
        <f t="shared" ca="1" si="65"/>
        <v>0</v>
      </c>
      <c r="D863" s="31">
        <f t="shared" si="68"/>
        <v>1</v>
      </c>
      <c r="E863" s="30">
        <v>1</v>
      </c>
      <c r="F863" s="26">
        <f t="shared" ca="1" si="69"/>
        <v>1</v>
      </c>
      <c r="G863" s="27">
        <f t="shared" ca="1" si="66"/>
        <v>2</v>
      </c>
    </row>
    <row r="864" spans="1:7" x14ac:dyDescent="0.25">
      <c r="A864" s="34">
        <v>43229</v>
      </c>
      <c r="B864" s="8">
        <f t="shared" si="67"/>
        <v>863</v>
      </c>
      <c r="C864" s="29">
        <f t="shared" ca="1" si="65"/>
        <v>0</v>
      </c>
      <c r="D864" s="31">
        <f t="shared" si="68"/>
        <v>1</v>
      </c>
      <c r="E864" s="30">
        <v>1</v>
      </c>
      <c r="F864" s="26">
        <f t="shared" ca="1" si="69"/>
        <v>1</v>
      </c>
      <c r="G864" s="27">
        <f t="shared" ca="1" si="66"/>
        <v>2</v>
      </c>
    </row>
    <row r="865" spans="1:7" x14ac:dyDescent="0.25">
      <c r="A865" s="34">
        <v>43230</v>
      </c>
      <c r="B865" s="8">
        <f t="shared" si="67"/>
        <v>864</v>
      </c>
      <c r="C865" s="29">
        <f t="shared" ca="1" si="65"/>
        <v>0</v>
      </c>
      <c r="D865" s="31">
        <f t="shared" si="68"/>
        <v>1</v>
      </c>
      <c r="E865" s="30">
        <v>1</v>
      </c>
      <c r="F865" s="26">
        <f t="shared" ca="1" si="69"/>
        <v>1</v>
      </c>
      <c r="G865" s="27">
        <f t="shared" ca="1" si="66"/>
        <v>4</v>
      </c>
    </row>
    <row r="866" spans="1:7" x14ac:dyDescent="0.25">
      <c r="A866" s="34">
        <v>43231</v>
      </c>
      <c r="B866" s="8">
        <f t="shared" si="67"/>
        <v>865</v>
      </c>
      <c r="C866" s="29">
        <f t="shared" ca="1" si="65"/>
        <v>0</v>
      </c>
      <c r="D866" s="31">
        <f t="shared" si="68"/>
        <v>0</v>
      </c>
      <c r="E866" s="30">
        <v>1</v>
      </c>
      <c r="F866" s="26">
        <f t="shared" ca="1" si="69"/>
        <v>1</v>
      </c>
      <c r="G866" s="27">
        <f t="shared" ca="1" si="66"/>
        <v>4</v>
      </c>
    </row>
    <row r="867" spans="1:7" x14ac:dyDescent="0.25">
      <c r="A867" s="34">
        <v>43234</v>
      </c>
      <c r="B867" s="8">
        <f t="shared" si="67"/>
        <v>866</v>
      </c>
      <c r="C867" s="29">
        <f t="shared" ca="1" si="65"/>
        <v>0</v>
      </c>
      <c r="D867" s="31">
        <f t="shared" si="68"/>
        <v>0</v>
      </c>
      <c r="E867" s="30">
        <v>1</v>
      </c>
      <c r="F867" s="26">
        <f t="shared" ca="1" si="69"/>
        <v>1</v>
      </c>
      <c r="G867" s="27">
        <f t="shared" ca="1" si="66"/>
        <v>2</v>
      </c>
    </row>
    <row r="868" spans="1:7" x14ac:dyDescent="0.25">
      <c r="A868" s="34">
        <v>43235</v>
      </c>
      <c r="B868" s="8">
        <f t="shared" si="67"/>
        <v>867</v>
      </c>
      <c r="C868" s="29">
        <f t="shared" ca="1" si="65"/>
        <v>0</v>
      </c>
      <c r="D868" s="31">
        <f t="shared" si="68"/>
        <v>1</v>
      </c>
      <c r="E868" s="30">
        <v>1</v>
      </c>
      <c r="F868" s="26">
        <f t="shared" ca="1" si="69"/>
        <v>1</v>
      </c>
      <c r="G868" s="27">
        <f t="shared" ca="1" si="66"/>
        <v>2</v>
      </c>
    </row>
    <row r="869" spans="1:7" x14ac:dyDescent="0.25">
      <c r="A869" s="34">
        <v>43236</v>
      </c>
      <c r="B869" s="8">
        <f t="shared" si="67"/>
        <v>868</v>
      </c>
      <c r="C869" s="29">
        <f t="shared" ca="1" si="65"/>
        <v>0</v>
      </c>
      <c r="D869" s="31">
        <f t="shared" si="68"/>
        <v>1</v>
      </c>
      <c r="E869" s="30">
        <v>1</v>
      </c>
      <c r="F869" s="26">
        <f t="shared" ca="1" si="69"/>
        <v>1</v>
      </c>
      <c r="G869" s="27">
        <f t="shared" ca="1" si="66"/>
        <v>2</v>
      </c>
    </row>
    <row r="870" spans="1:7" x14ac:dyDescent="0.25">
      <c r="A870" s="34">
        <v>43237</v>
      </c>
      <c r="B870" s="8">
        <f t="shared" si="67"/>
        <v>869</v>
      </c>
      <c r="C870" s="29">
        <f t="shared" ca="1" si="65"/>
        <v>0</v>
      </c>
      <c r="D870" s="31">
        <f t="shared" si="68"/>
        <v>1</v>
      </c>
      <c r="E870" s="30">
        <v>1</v>
      </c>
      <c r="F870" s="26">
        <f t="shared" ca="1" si="69"/>
        <v>1</v>
      </c>
      <c r="G870" s="27">
        <f t="shared" ca="1" si="66"/>
        <v>4</v>
      </c>
    </row>
    <row r="871" spans="1:7" x14ac:dyDescent="0.25">
      <c r="A871" s="34">
        <v>43238</v>
      </c>
      <c r="B871" s="8">
        <f t="shared" si="67"/>
        <v>870</v>
      </c>
      <c r="C871" s="29">
        <f t="shared" ca="1" si="65"/>
        <v>0</v>
      </c>
      <c r="D871" s="31">
        <f t="shared" si="68"/>
        <v>0</v>
      </c>
      <c r="E871" s="30">
        <v>1</v>
      </c>
      <c r="F871" s="26">
        <f t="shared" ca="1" si="69"/>
        <v>1</v>
      </c>
      <c r="G871" s="27">
        <f t="shared" ca="1" si="66"/>
        <v>4</v>
      </c>
    </row>
    <row r="872" spans="1:7" x14ac:dyDescent="0.25">
      <c r="A872" s="34">
        <v>43241</v>
      </c>
      <c r="B872" s="8">
        <f t="shared" si="67"/>
        <v>871</v>
      </c>
      <c r="C872" s="29">
        <f t="shared" ca="1" si="65"/>
        <v>0</v>
      </c>
      <c r="D872" s="31">
        <f t="shared" si="68"/>
        <v>0</v>
      </c>
      <c r="E872" s="30">
        <v>1</v>
      </c>
      <c r="F872" s="26">
        <f t="shared" ca="1" si="69"/>
        <v>1</v>
      </c>
      <c r="G872" s="27">
        <f t="shared" ca="1" si="66"/>
        <v>2</v>
      </c>
    </row>
    <row r="873" spans="1:7" x14ac:dyDescent="0.25">
      <c r="A873" s="34">
        <v>43242</v>
      </c>
      <c r="B873" s="8">
        <f t="shared" si="67"/>
        <v>872</v>
      </c>
      <c r="C873" s="29">
        <f t="shared" ca="1" si="65"/>
        <v>0</v>
      </c>
      <c r="D873" s="31">
        <f t="shared" si="68"/>
        <v>1</v>
      </c>
      <c r="E873" s="30">
        <v>1</v>
      </c>
      <c r="F873" s="26">
        <f t="shared" ca="1" si="69"/>
        <v>1</v>
      </c>
      <c r="G873" s="27">
        <f t="shared" ca="1" si="66"/>
        <v>2</v>
      </c>
    </row>
    <row r="874" spans="1:7" x14ac:dyDescent="0.25">
      <c r="A874" s="34">
        <v>43243</v>
      </c>
      <c r="B874" s="8">
        <f t="shared" si="67"/>
        <v>873</v>
      </c>
      <c r="C874" s="29">
        <f t="shared" ca="1" si="65"/>
        <v>0</v>
      </c>
      <c r="D874" s="31">
        <f t="shared" si="68"/>
        <v>1</v>
      </c>
      <c r="E874" s="30">
        <v>1</v>
      </c>
      <c r="F874" s="26">
        <f t="shared" ca="1" si="69"/>
        <v>1</v>
      </c>
      <c r="G874" s="27">
        <f t="shared" ca="1" si="66"/>
        <v>2</v>
      </c>
    </row>
    <row r="875" spans="1:7" x14ac:dyDescent="0.25">
      <c r="A875" s="34">
        <v>43244</v>
      </c>
      <c r="B875" s="8">
        <f t="shared" si="67"/>
        <v>874</v>
      </c>
      <c r="C875" s="29">
        <f t="shared" ca="1" si="65"/>
        <v>0</v>
      </c>
      <c r="D875" s="31">
        <f t="shared" si="68"/>
        <v>1</v>
      </c>
      <c r="E875" s="30">
        <v>1</v>
      </c>
      <c r="F875" s="26">
        <f t="shared" ca="1" si="69"/>
        <v>1</v>
      </c>
      <c r="G875" s="27">
        <f t="shared" ca="1" si="66"/>
        <v>4</v>
      </c>
    </row>
    <row r="876" spans="1:7" x14ac:dyDescent="0.25">
      <c r="A876" s="34">
        <v>43245</v>
      </c>
      <c r="B876" s="8">
        <f t="shared" si="67"/>
        <v>875</v>
      </c>
      <c r="C876" s="29">
        <f t="shared" ca="1" si="65"/>
        <v>0</v>
      </c>
      <c r="D876" s="31">
        <f t="shared" si="68"/>
        <v>0</v>
      </c>
      <c r="E876" s="30">
        <v>1</v>
      </c>
      <c r="F876" s="26">
        <f t="shared" ca="1" si="69"/>
        <v>1</v>
      </c>
      <c r="G876" s="27">
        <f t="shared" ca="1" si="66"/>
        <v>4</v>
      </c>
    </row>
    <row r="877" spans="1:7" x14ac:dyDescent="0.25">
      <c r="A877" s="34">
        <v>43248</v>
      </c>
      <c r="B877" s="8">
        <f t="shared" si="67"/>
        <v>876</v>
      </c>
      <c r="C877" s="29">
        <f t="shared" ca="1" si="65"/>
        <v>0</v>
      </c>
      <c r="D877" s="31">
        <f t="shared" si="68"/>
        <v>0</v>
      </c>
      <c r="E877" s="30">
        <v>1</v>
      </c>
      <c r="F877" s="26">
        <f t="shared" ca="1" si="69"/>
        <v>1</v>
      </c>
      <c r="G877" s="27">
        <f t="shared" ca="1" si="66"/>
        <v>2</v>
      </c>
    </row>
    <row r="878" spans="1:7" x14ac:dyDescent="0.25">
      <c r="A878" s="34">
        <v>43249</v>
      </c>
      <c r="B878" s="8">
        <f t="shared" si="67"/>
        <v>877</v>
      </c>
      <c r="C878" s="29">
        <f t="shared" ca="1" si="65"/>
        <v>0</v>
      </c>
      <c r="D878" s="31">
        <f t="shared" si="68"/>
        <v>1</v>
      </c>
      <c r="E878" s="30">
        <v>1</v>
      </c>
      <c r="F878" s="26">
        <f t="shared" ca="1" si="69"/>
        <v>1</v>
      </c>
      <c r="G878" s="27">
        <f t="shared" ca="1" si="66"/>
        <v>2</v>
      </c>
    </row>
    <row r="879" spans="1:7" x14ac:dyDescent="0.25">
      <c r="A879" s="34">
        <v>43250</v>
      </c>
      <c r="B879" s="8">
        <f t="shared" si="67"/>
        <v>878</v>
      </c>
      <c r="C879" s="29">
        <f t="shared" ca="1" si="65"/>
        <v>0</v>
      </c>
      <c r="D879" s="31">
        <f t="shared" si="68"/>
        <v>1</v>
      </c>
      <c r="E879" s="30">
        <v>1</v>
      </c>
      <c r="F879" s="26">
        <f t="shared" ca="1" si="69"/>
        <v>1</v>
      </c>
      <c r="G879" s="27">
        <f t="shared" ca="1" si="66"/>
        <v>2</v>
      </c>
    </row>
    <row r="880" spans="1:7" x14ac:dyDescent="0.25">
      <c r="A880" s="34">
        <v>43251</v>
      </c>
      <c r="B880" s="8">
        <f t="shared" si="67"/>
        <v>879</v>
      </c>
      <c r="C880" s="29">
        <f t="shared" ca="1" si="65"/>
        <v>0</v>
      </c>
      <c r="D880" s="31">
        <f t="shared" si="68"/>
        <v>1</v>
      </c>
      <c r="E880" s="30">
        <v>1</v>
      </c>
      <c r="F880" s="26">
        <f t="shared" ca="1" si="69"/>
        <v>1</v>
      </c>
      <c r="G880" s="27">
        <f t="shared" ca="1" si="66"/>
        <v>4</v>
      </c>
    </row>
    <row r="881" spans="1:7" x14ac:dyDescent="0.25">
      <c r="A881" s="34">
        <v>43252</v>
      </c>
      <c r="B881" s="8">
        <f t="shared" si="67"/>
        <v>880</v>
      </c>
      <c r="C881" s="29">
        <f t="shared" ca="1" si="65"/>
        <v>0</v>
      </c>
      <c r="D881" s="31">
        <f t="shared" si="68"/>
        <v>0</v>
      </c>
      <c r="E881" s="30">
        <v>1</v>
      </c>
      <c r="F881" s="26">
        <f t="shared" ca="1" si="69"/>
        <v>1</v>
      </c>
      <c r="G881" s="27">
        <f t="shared" ca="1" si="66"/>
        <v>4</v>
      </c>
    </row>
    <row r="882" spans="1:7" x14ac:dyDescent="0.25">
      <c r="A882" s="34">
        <v>43255</v>
      </c>
      <c r="B882" s="8">
        <f t="shared" si="67"/>
        <v>881</v>
      </c>
      <c r="C882" s="29">
        <f t="shared" ca="1" si="65"/>
        <v>0</v>
      </c>
      <c r="D882" s="31">
        <f t="shared" si="68"/>
        <v>0</v>
      </c>
      <c r="E882" s="30">
        <v>1</v>
      </c>
      <c r="F882" s="26">
        <f t="shared" ca="1" si="69"/>
        <v>1</v>
      </c>
      <c r="G882" s="27">
        <f t="shared" ca="1" si="66"/>
        <v>2</v>
      </c>
    </row>
    <row r="883" spans="1:7" x14ac:dyDescent="0.25">
      <c r="A883" s="34">
        <v>43256</v>
      </c>
      <c r="B883" s="8">
        <f t="shared" si="67"/>
        <v>882</v>
      </c>
      <c r="C883" s="29">
        <f t="shared" ca="1" si="65"/>
        <v>0</v>
      </c>
      <c r="D883" s="31">
        <f t="shared" si="68"/>
        <v>1</v>
      </c>
      <c r="E883" s="30">
        <v>1</v>
      </c>
      <c r="F883" s="26">
        <f t="shared" ca="1" si="69"/>
        <v>1</v>
      </c>
      <c r="G883" s="27">
        <f t="shared" ca="1" si="66"/>
        <v>2</v>
      </c>
    </row>
    <row r="884" spans="1:7" x14ac:dyDescent="0.25">
      <c r="A884" s="34">
        <v>43257</v>
      </c>
      <c r="B884" s="8">
        <f t="shared" si="67"/>
        <v>883</v>
      </c>
      <c r="C884" s="29">
        <f t="shared" ca="1" si="65"/>
        <v>0</v>
      </c>
      <c r="D884" s="31">
        <f t="shared" si="68"/>
        <v>1</v>
      </c>
      <c r="E884" s="30">
        <v>1</v>
      </c>
      <c r="F884" s="26">
        <f t="shared" ca="1" si="69"/>
        <v>1</v>
      </c>
      <c r="G884" s="27">
        <f t="shared" ca="1" si="66"/>
        <v>2</v>
      </c>
    </row>
    <row r="885" spans="1:7" x14ac:dyDescent="0.25">
      <c r="A885" s="34">
        <v>43258</v>
      </c>
      <c r="B885" s="8">
        <f t="shared" si="67"/>
        <v>884</v>
      </c>
      <c r="C885" s="29">
        <f t="shared" ca="1" si="65"/>
        <v>0</v>
      </c>
      <c r="D885" s="31">
        <f t="shared" si="68"/>
        <v>1</v>
      </c>
      <c r="E885" s="30">
        <v>1</v>
      </c>
      <c r="F885" s="26">
        <f t="shared" ca="1" si="69"/>
        <v>1</v>
      </c>
      <c r="G885" s="27">
        <f t="shared" ca="1" si="66"/>
        <v>4</v>
      </c>
    </row>
    <row r="886" spans="1:7" x14ac:dyDescent="0.25">
      <c r="A886" s="34">
        <v>43259</v>
      </c>
      <c r="B886" s="8">
        <f t="shared" si="67"/>
        <v>885</v>
      </c>
      <c r="C886" s="29">
        <f t="shared" ca="1" si="65"/>
        <v>0</v>
      </c>
      <c r="D886" s="31">
        <f t="shared" si="68"/>
        <v>0</v>
      </c>
      <c r="E886" s="30">
        <v>1</v>
      </c>
      <c r="F886" s="26">
        <f t="shared" ca="1" si="69"/>
        <v>1</v>
      </c>
      <c r="G886" s="27">
        <f t="shared" ca="1" si="66"/>
        <v>4</v>
      </c>
    </row>
    <row r="887" spans="1:7" x14ac:dyDescent="0.25">
      <c r="A887" s="34">
        <v>43262</v>
      </c>
      <c r="B887" s="8">
        <f t="shared" si="67"/>
        <v>886</v>
      </c>
      <c r="C887" s="29">
        <f t="shared" ca="1" si="65"/>
        <v>0</v>
      </c>
      <c r="D887" s="31">
        <f t="shared" si="68"/>
        <v>0</v>
      </c>
      <c r="E887" s="30">
        <v>1</v>
      </c>
      <c r="F887" s="26">
        <f t="shared" ca="1" si="69"/>
        <v>1</v>
      </c>
      <c r="G887" s="27">
        <f t="shared" ca="1" si="66"/>
        <v>2</v>
      </c>
    </row>
    <row r="888" spans="1:7" x14ac:dyDescent="0.25">
      <c r="A888" s="34">
        <v>43263</v>
      </c>
      <c r="B888" s="8">
        <f t="shared" si="67"/>
        <v>887</v>
      </c>
      <c r="C888" s="29">
        <f t="shared" ca="1" si="65"/>
        <v>0</v>
      </c>
      <c r="D888" s="31">
        <f t="shared" si="68"/>
        <v>1</v>
      </c>
      <c r="E888" s="30">
        <v>1</v>
      </c>
      <c r="F888" s="26">
        <f t="shared" ca="1" si="69"/>
        <v>1</v>
      </c>
      <c r="G888" s="27">
        <f t="shared" ca="1" si="66"/>
        <v>2</v>
      </c>
    </row>
    <row r="889" spans="1:7" x14ac:dyDescent="0.25">
      <c r="A889" s="34">
        <v>43264</v>
      </c>
      <c r="B889" s="8">
        <f t="shared" si="67"/>
        <v>888</v>
      </c>
      <c r="C889" s="29">
        <f t="shared" ca="1" si="65"/>
        <v>0</v>
      </c>
      <c r="D889" s="31">
        <f t="shared" si="68"/>
        <v>1</v>
      </c>
      <c r="E889" s="30">
        <v>1</v>
      </c>
      <c r="F889" s="26">
        <f t="shared" ca="1" si="69"/>
        <v>1</v>
      </c>
      <c r="G889" s="27">
        <f t="shared" ca="1" si="66"/>
        <v>2</v>
      </c>
    </row>
    <row r="890" spans="1:7" x14ac:dyDescent="0.25">
      <c r="A890" s="34">
        <v>43265</v>
      </c>
      <c r="B890" s="8">
        <f t="shared" si="67"/>
        <v>889</v>
      </c>
      <c r="C890" s="29">
        <f t="shared" ca="1" si="65"/>
        <v>0</v>
      </c>
      <c r="D890" s="31">
        <f t="shared" si="68"/>
        <v>1</v>
      </c>
      <c r="E890" s="30">
        <v>1</v>
      </c>
      <c r="F890" s="26">
        <f t="shared" ca="1" si="69"/>
        <v>1</v>
      </c>
      <c r="G890" s="27">
        <f t="shared" ca="1" si="66"/>
        <v>4</v>
      </c>
    </row>
    <row r="891" spans="1:7" x14ac:dyDescent="0.25">
      <c r="A891" s="34">
        <v>43266</v>
      </c>
      <c r="B891" s="8">
        <f t="shared" si="67"/>
        <v>890</v>
      </c>
      <c r="C891" s="29">
        <f t="shared" ca="1" si="65"/>
        <v>0</v>
      </c>
      <c r="D891" s="31">
        <f t="shared" si="68"/>
        <v>0</v>
      </c>
      <c r="E891" s="30">
        <v>1</v>
      </c>
      <c r="F891" s="26">
        <f t="shared" ca="1" si="69"/>
        <v>1</v>
      </c>
      <c r="G891" s="27">
        <f t="shared" ca="1" si="66"/>
        <v>4</v>
      </c>
    </row>
    <row r="892" spans="1:7" x14ac:dyDescent="0.25">
      <c r="A892" s="34">
        <v>43269</v>
      </c>
      <c r="B892" s="8">
        <f t="shared" si="67"/>
        <v>891</v>
      </c>
      <c r="C892" s="29">
        <f t="shared" ca="1" si="65"/>
        <v>0</v>
      </c>
      <c r="D892" s="31">
        <f t="shared" si="68"/>
        <v>0</v>
      </c>
      <c r="E892" s="30">
        <v>1</v>
      </c>
      <c r="F892" s="26">
        <f t="shared" ca="1" si="69"/>
        <v>1</v>
      </c>
      <c r="G892" s="27">
        <f t="shared" ca="1" si="66"/>
        <v>2</v>
      </c>
    </row>
    <row r="893" spans="1:7" x14ac:dyDescent="0.25">
      <c r="A893" s="34">
        <v>43270</v>
      </c>
      <c r="B893" s="8">
        <f t="shared" si="67"/>
        <v>892</v>
      </c>
      <c r="C893" s="29">
        <f t="shared" ca="1" si="65"/>
        <v>0</v>
      </c>
      <c r="D893" s="31">
        <f t="shared" si="68"/>
        <v>1</v>
      </c>
      <c r="E893" s="30">
        <v>1</v>
      </c>
      <c r="F893" s="26">
        <f t="shared" ca="1" si="69"/>
        <v>1</v>
      </c>
      <c r="G893" s="27">
        <f t="shared" ca="1" si="66"/>
        <v>2</v>
      </c>
    </row>
    <row r="894" spans="1:7" x14ac:dyDescent="0.25">
      <c r="A894" s="34">
        <v>43271</v>
      </c>
      <c r="B894" s="8">
        <f t="shared" si="67"/>
        <v>893</v>
      </c>
      <c r="C894" s="29">
        <f t="shared" ca="1" si="65"/>
        <v>0</v>
      </c>
      <c r="D894" s="31">
        <f t="shared" si="68"/>
        <v>1</v>
      </c>
      <c r="E894" s="30">
        <v>1</v>
      </c>
      <c r="F894" s="26">
        <f t="shared" ca="1" si="69"/>
        <v>1</v>
      </c>
      <c r="G894" s="27">
        <f t="shared" ca="1" si="66"/>
        <v>2</v>
      </c>
    </row>
    <row r="895" spans="1:7" x14ac:dyDescent="0.25">
      <c r="A895" s="34">
        <v>43272</v>
      </c>
      <c r="B895" s="8">
        <f t="shared" si="67"/>
        <v>894</v>
      </c>
      <c r="C895" s="29">
        <f t="shared" ca="1" si="65"/>
        <v>0</v>
      </c>
      <c r="D895" s="31">
        <f t="shared" si="68"/>
        <v>1</v>
      </c>
      <c r="E895" s="30">
        <v>1</v>
      </c>
      <c r="F895" s="26">
        <f t="shared" ca="1" si="69"/>
        <v>1</v>
      </c>
      <c r="G895" s="27">
        <f t="shared" ca="1" si="66"/>
        <v>4</v>
      </c>
    </row>
    <row r="896" spans="1:7" x14ac:dyDescent="0.25">
      <c r="A896" s="34">
        <v>43273</v>
      </c>
      <c r="B896" s="8">
        <f t="shared" si="67"/>
        <v>895</v>
      </c>
      <c r="C896" s="29">
        <f t="shared" ca="1" si="65"/>
        <v>0</v>
      </c>
      <c r="D896" s="31">
        <f t="shared" si="68"/>
        <v>0</v>
      </c>
      <c r="E896" s="30">
        <v>1</v>
      </c>
      <c r="F896" s="26">
        <f t="shared" ca="1" si="69"/>
        <v>1</v>
      </c>
      <c r="G896" s="27">
        <f t="shared" ca="1" si="66"/>
        <v>4</v>
      </c>
    </row>
    <row r="897" spans="1:7" x14ac:dyDescent="0.25">
      <c r="A897" s="34">
        <v>43276</v>
      </c>
      <c r="B897" s="8">
        <f t="shared" si="67"/>
        <v>896</v>
      </c>
      <c r="C897" s="29">
        <f t="shared" ca="1" si="65"/>
        <v>0</v>
      </c>
      <c r="D897" s="31">
        <f t="shared" si="68"/>
        <v>0</v>
      </c>
      <c r="E897" s="30">
        <v>1</v>
      </c>
      <c r="F897" s="26">
        <f t="shared" ca="1" si="69"/>
        <v>1</v>
      </c>
      <c r="G897" s="27">
        <f t="shared" ca="1" si="66"/>
        <v>2</v>
      </c>
    </row>
    <row r="898" spans="1:7" x14ac:dyDescent="0.25">
      <c r="A898" s="34">
        <v>43277</v>
      </c>
      <c r="B898" s="8">
        <f t="shared" si="67"/>
        <v>897</v>
      </c>
      <c r="C898" s="29">
        <f t="shared" ref="C898:C961" ca="1" si="70">MAX(G898-4,0)</f>
        <v>0</v>
      </c>
      <c r="D898" s="31">
        <f t="shared" si="68"/>
        <v>1</v>
      </c>
      <c r="E898" s="30">
        <v>1</v>
      </c>
      <c r="F898" s="26">
        <f t="shared" ca="1" si="69"/>
        <v>1</v>
      </c>
      <c r="G898" s="27">
        <f t="shared" ref="G898:G961" ca="1" si="71">IF($E898=1,INDIRECT("$A$"&amp;ROW($A898)+MATCH(1,INDIRECT("$E$"&amp;ROW($A898)+1+$F898&amp;":$E$2598"),0)+$F898)-$A898,0)</f>
        <v>2</v>
      </c>
    </row>
    <row r="899" spans="1:7" x14ac:dyDescent="0.25">
      <c r="A899" s="34">
        <v>43278</v>
      </c>
      <c r="B899" s="8">
        <f t="shared" ref="B899:B962" si="72">ROW(A899)-1</f>
        <v>898</v>
      </c>
      <c r="C899" s="29">
        <f t="shared" ca="1" si="70"/>
        <v>0</v>
      </c>
      <c r="D899" s="31">
        <f t="shared" ref="D899:D962" si="73">IF(ABS(WEEKDAY($A899)-4)&lt;=1,1,0)</f>
        <v>1</v>
      </c>
      <c r="E899" s="30">
        <v>1</v>
      </c>
      <c r="F899" s="26">
        <f t="shared" ref="F899:F962" ca="1" si="74">IF($E899=1,MATCH(1,INDIRECT("$E$"&amp;ROW($A899)+1&amp;":$E$2598"),0),0)</f>
        <v>1</v>
      </c>
      <c r="G899" s="27">
        <f t="shared" ca="1" si="71"/>
        <v>2</v>
      </c>
    </row>
    <row r="900" spans="1:7" x14ac:dyDescent="0.25">
      <c r="A900" s="34">
        <v>43279</v>
      </c>
      <c r="B900" s="8">
        <f t="shared" si="72"/>
        <v>899</v>
      </c>
      <c r="C900" s="29">
        <f t="shared" ca="1" si="70"/>
        <v>0</v>
      </c>
      <c r="D900" s="31">
        <f t="shared" si="73"/>
        <v>1</v>
      </c>
      <c r="E900" s="30">
        <v>1</v>
      </c>
      <c r="F900" s="26">
        <f t="shared" ca="1" si="74"/>
        <v>1</v>
      </c>
      <c r="G900" s="27">
        <f t="shared" ca="1" si="71"/>
        <v>4</v>
      </c>
    </row>
    <row r="901" spans="1:7" x14ac:dyDescent="0.25">
      <c r="A901" s="34">
        <v>43280</v>
      </c>
      <c r="B901" s="8">
        <f t="shared" si="72"/>
        <v>900</v>
      </c>
      <c r="C901" s="29">
        <f t="shared" ca="1" si="70"/>
        <v>0</v>
      </c>
      <c r="D901" s="31">
        <f t="shared" si="73"/>
        <v>0</v>
      </c>
      <c r="E901" s="30">
        <v>1</v>
      </c>
      <c r="F901" s="26">
        <f t="shared" ca="1" si="74"/>
        <v>1</v>
      </c>
      <c r="G901" s="27">
        <f t="shared" ca="1" si="71"/>
        <v>4</v>
      </c>
    </row>
    <row r="902" spans="1:7" x14ac:dyDescent="0.25">
      <c r="A902" s="34">
        <v>43283</v>
      </c>
      <c r="B902" s="8">
        <f t="shared" si="72"/>
        <v>901</v>
      </c>
      <c r="C902" s="29">
        <f t="shared" ca="1" si="70"/>
        <v>0</v>
      </c>
      <c r="D902" s="31">
        <f t="shared" si="73"/>
        <v>0</v>
      </c>
      <c r="E902" s="30">
        <v>1</v>
      </c>
      <c r="F902" s="26">
        <f t="shared" ca="1" si="74"/>
        <v>1</v>
      </c>
      <c r="G902" s="27">
        <f t="shared" ca="1" si="71"/>
        <v>2</v>
      </c>
    </row>
    <row r="903" spans="1:7" x14ac:dyDescent="0.25">
      <c r="A903" s="34">
        <v>43284</v>
      </c>
      <c r="B903" s="8">
        <f t="shared" si="72"/>
        <v>902</v>
      </c>
      <c r="C903" s="29">
        <f t="shared" ca="1" si="70"/>
        <v>0</v>
      </c>
      <c r="D903" s="31">
        <f t="shared" si="73"/>
        <v>1</v>
      </c>
      <c r="E903" s="30">
        <v>1</v>
      </c>
      <c r="F903" s="26">
        <f t="shared" ca="1" si="74"/>
        <v>1</v>
      </c>
      <c r="G903" s="27">
        <f t="shared" ca="1" si="71"/>
        <v>2</v>
      </c>
    </row>
    <row r="904" spans="1:7" x14ac:dyDescent="0.25">
      <c r="A904" s="34">
        <v>43285</v>
      </c>
      <c r="B904" s="8">
        <f t="shared" si="72"/>
        <v>903</v>
      </c>
      <c r="C904" s="29">
        <f t="shared" ca="1" si="70"/>
        <v>0</v>
      </c>
      <c r="D904" s="31">
        <f t="shared" si="73"/>
        <v>1</v>
      </c>
      <c r="E904" s="30">
        <v>1</v>
      </c>
      <c r="F904" s="26">
        <f t="shared" ca="1" si="74"/>
        <v>1</v>
      </c>
      <c r="G904" s="27">
        <f t="shared" ca="1" si="71"/>
        <v>2</v>
      </c>
    </row>
    <row r="905" spans="1:7" x14ac:dyDescent="0.25">
      <c r="A905" s="34">
        <v>43286</v>
      </c>
      <c r="B905" s="8">
        <f t="shared" si="72"/>
        <v>904</v>
      </c>
      <c r="C905" s="29">
        <f t="shared" ca="1" si="70"/>
        <v>0</v>
      </c>
      <c r="D905" s="31">
        <f t="shared" si="73"/>
        <v>1</v>
      </c>
      <c r="E905" s="30">
        <v>1</v>
      </c>
      <c r="F905" s="26">
        <f t="shared" ca="1" si="74"/>
        <v>1</v>
      </c>
      <c r="G905" s="27">
        <f t="shared" ca="1" si="71"/>
        <v>4</v>
      </c>
    </row>
    <row r="906" spans="1:7" x14ac:dyDescent="0.25">
      <c r="A906" s="34">
        <v>43287</v>
      </c>
      <c r="B906" s="8">
        <f t="shared" si="72"/>
        <v>905</v>
      </c>
      <c r="C906" s="29">
        <f t="shared" ca="1" si="70"/>
        <v>0</v>
      </c>
      <c r="D906" s="31">
        <f t="shared" si="73"/>
        <v>0</v>
      </c>
      <c r="E906" s="30">
        <v>1</v>
      </c>
      <c r="F906" s="26">
        <f t="shared" ca="1" si="74"/>
        <v>1</v>
      </c>
      <c r="G906" s="27">
        <f t="shared" ca="1" si="71"/>
        <v>4</v>
      </c>
    </row>
    <row r="907" spans="1:7" x14ac:dyDescent="0.25">
      <c r="A907" s="34">
        <v>43290</v>
      </c>
      <c r="B907" s="8">
        <f t="shared" si="72"/>
        <v>906</v>
      </c>
      <c r="C907" s="29">
        <f t="shared" ca="1" si="70"/>
        <v>0</v>
      </c>
      <c r="D907" s="31">
        <f t="shared" si="73"/>
        <v>0</v>
      </c>
      <c r="E907" s="30">
        <v>1</v>
      </c>
      <c r="F907" s="26">
        <f t="shared" ca="1" si="74"/>
        <v>1</v>
      </c>
      <c r="G907" s="27">
        <f t="shared" ca="1" si="71"/>
        <v>2</v>
      </c>
    </row>
    <row r="908" spans="1:7" x14ac:dyDescent="0.25">
      <c r="A908" s="34">
        <v>43291</v>
      </c>
      <c r="B908" s="8">
        <f t="shared" si="72"/>
        <v>907</v>
      </c>
      <c r="C908" s="29">
        <f t="shared" ca="1" si="70"/>
        <v>0</v>
      </c>
      <c r="D908" s="31">
        <f t="shared" si="73"/>
        <v>1</v>
      </c>
      <c r="E908" s="30">
        <v>1</v>
      </c>
      <c r="F908" s="26">
        <f t="shared" ca="1" si="74"/>
        <v>1</v>
      </c>
      <c r="G908" s="27">
        <f t="shared" ca="1" si="71"/>
        <v>2</v>
      </c>
    </row>
    <row r="909" spans="1:7" x14ac:dyDescent="0.25">
      <c r="A909" s="34">
        <v>43292</v>
      </c>
      <c r="B909" s="8">
        <f t="shared" si="72"/>
        <v>908</v>
      </c>
      <c r="C909" s="29">
        <f t="shared" ca="1" si="70"/>
        <v>0</v>
      </c>
      <c r="D909" s="31">
        <f t="shared" si="73"/>
        <v>1</v>
      </c>
      <c r="E909" s="30">
        <v>1</v>
      </c>
      <c r="F909" s="26">
        <f t="shared" ca="1" si="74"/>
        <v>1</v>
      </c>
      <c r="G909" s="27">
        <f t="shared" ca="1" si="71"/>
        <v>2</v>
      </c>
    </row>
    <row r="910" spans="1:7" x14ac:dyDescent="0.25">
      <c r="A910" s="34">
        <v>43293</v>
      </c>
      <c r="B910" s="8">
        <f t="shared" si="72"/>
        <v>909</v>
      </c>
      <c r="C910" s="29">
        <f t="shared" ca="1" si="70"/>
        <v>0</v>
      </c>
      <c r="D910" s="31">
        <f t="shared" si="73"/>
        <v>1</v>
      </c>
      <c r="E910" s="30">
        <v>1</v>
      </c>
      <c r="F910" s="26">
        <f t="shared" ca="1" si="74"/>
        <v>1</v>
      </c>
      <c r="G910" s="27">
        <f t="shared" ca="1" si="71"/>
        <v>4</v>
      </c>
    </row>
    <row r="911" spans="1:7" x14ac:dyDescent="0.25">
      <c r="A911" s="34">
        <v>43294</v>
      </c>
      <c r="B911" s="8">
        <f t="shared" si="72"/>
        <v>910</v>
      </c>
      <c r="C911" s="29">
        <f t="shared" ca="1" si="70"/>
        <v>0</v>
      </c>
      <c r="D911" s="31">
        <f t="shared" si="73"/>
        <v>0</v>
      </c>
      <c r="E911" s="30">
        <v>1</v>
      </c>
      <c r="F911" s="26">
        <f t="shared" ca="1" si="74"/>
        <v>1</v>
      </c>
      <c r="G911" s="27">
        <f t="shared" ca="1" si="71"/>
        <v>4</v>
      </c>
    </row>
    <row r="912" spans="1:7" x14ac:dyDescent="0.25">
      <c r="A912" s="34">
        <v>43297</v>
      </c>
      <c r="B912" s="8">
        <f t="shared" si="72"/>
        <v>911</v>
      </c>
      <c r="C912" s="29">
        <f t="shared" ca="1" si="70"/>
        <v>0</v>
      </c>
      <c r="D912" s="31">
        <f t="shared" si="73"/>
        <v>0</v>
      </c>
      <c r="E912" s="30">
        <v>1</v>
      </c>
      <c r="F912" s="26">
        <f t="shared" ca="1" si="74"/>
        <v>1</v>
      </c>
      <c r="G912" s="27">
        <f t="shared" ca="1" si="71"/>
        <v>2</v>
      </c>
    </row>
    <row r="913" spans="1:7" x14ac:dyDescent="0.25">
      <c r="A913" s="34">
        <v>43298</v>
      </c>
      <c r="B913" s="8">
        <f t="shared" si="72"/>
        <v>912</v>
      </c>
      <c r="C913" s="29">
        <f t="shared" ca="1" si="70"/>
        <v>0</v>
      </c>
      <c r="D913" s="31">
        <f t="shared" si="73"/>
        <v>1</v>
      </c>
      <c r="E913" s="30">
        <v>1</v>
      </c>
      <c r="F913" s="26">
        <f t="shared" ca="1" si="74"/>
        <v>1</v>
      </c>
      <c r="G913" s="27">
        <f t="shared" ca="1" si="71"/>
        <v>2</v>
      </c>
    </row>
    <row r="914" spans="1:7" x14ac:dyDescent="0.25">
      <c r="A914" s="34">
        <v>43299</v>
      </c>
      <c r="B914" s="8">
        <f t="shared" si="72"/>
        <v>913</v>
      </c>
      <c r="C914" s="29">
        <f t="shared" ca="1" si="70"/>
        <v>0</v>
      </c>
      <c r="D914" s="31">
        <f t="shared" si="73"/>
        <v>1</v>
      </c>
      <c r="E914" s="30">
        <v>1</v>
      </c>
      <c r="F914" s="26">
        <f t="shared" ca="1" si="74"/>
        <v>1</v>
      </c>
      <c r="G914" s="27">
        <f t="shared" ca="1" si="71"/>
        <v>2</v>
      </c>
    </row>
    <row r="915" spans="1:7" x14ac:dyDescent="0.25">
      <c r="A915" s="34">
        <v>43300</v>
      </c>
      <c r="B915" s="8">
        <f t="shared" si="72"/>
        <v>914</v>
      </c>
      <c r="C915" s="29">
        <f t="shared" ca="1" si="70"/>
        <v>0</v>
      </c>
      <c r="D915" s="31">
        <f t="shared" si="73"/>
        <v>1</v>
      </c>
      <c r="E915" s="30">
        <v>1</v>
      </c>
      <c r="F915" s="26">
        <f t="shared" ca="1" si="74"/>
        <v>1</v>
      </c>
      <c r="G915" s="27">
        <f t="shared" ca="1" si="71"/>
        <v>4</v>
      </c>
    </row>
    <row r="916" spans="1:7" x14ac:dyDescent="0.25">
      <c r="A916" s="34">
        <v>43301</v>
      </c>
      <c r="B916" s="8">
        <f t="shared" si="72"/>
        <v>915</v>
      </c>
      <c r="C916" s="29">
        <f t="shared" ca="1" si="70"/>
        <v>0</v>
      </c>
      <c r="D916" s="31">
        <f t="shared" si="73"/>
        <v>0</v>
      </c>
      <c r="E916" s="30">
        <v>1</v>
      </c>
      <c r="F916" s="26">
        <f t="shared" ca="1" si="74"/>
        <v>1</v>
      </c>
      <c r="G916" s="27">
        <f t="shared" ca="1" si="71"/>
        <v>4</v>
      </c>
    </row>
    <row r="917" spans="1:7" x14ac:dyDescent="0.25">
      <c r="A917" s="34">
        <v>43304</v>
      </c>
      <c r="B917" s="8">
        <f t="shared" si="72"/>
        <v>916</v>
      </c>
      <c r="C917" s="29">
        <f t="shared" ca="1" si="70"/>
        <v>0</v>
      </c>
      <c r="D917" s="31">
        <f t="shared" si="73"/>
        <v>0</v>
      </c>
      <c r="E917" s="30">
        <v>1</v>
      </c>
      <c r="F917" s="26">
        <f t="shared" ca="1" si="74"/>
        <v>1</v>
      </c>
      <c r="G917" s="27">
        <f t="shared" ca="1" si="71"/>
        <v>2</v>
      </c>
    </row>
    <row r="918" spans="1:7" x14ac:dyDescent="0.25">
      <c r="A918" s="34">
        <v>43305</v>
      </c>
      <c r="B918" s="8">
        <f t="shared" si="72"/>
        <v>917</v>
      </c>
      <c r="C918" s="29">
        <f t="shared" ca="1" si="70"/>
        <v>0</v>
      </c>
      <c r="D918" s="31">
        <f t="shared" si="73"/>
        <v>1</v>
      </c>
      <c r="E918" s="30">
        <v>1</v>
      </c>
      <c r="F918" s="26">
        <f t="shared" ca="1" si="74"/>
        <v>1</v>
      </c>
      <c r="G918" s="27">
        <f t="shared" ca="1" si="71"/>
        <v>2</v>
      </c>
    </row>
    <row r="919" spans="1:7" x14ac:dyDescent="0.25">
      <c r="A919" s="34">
        <v>43306</v>
      </c>
      <c r="B919" s="8">
        <f t="shared" si="72"/>
        <v>918</v>
      </c>
      <c r="C919" s="29">
        <f t="shared" ca="1" si="70"/>
        <v>0</v>
      </c>
      <c r="D919" s="31">
        <f t="shared" si="73"/>
        <v>1</v>
      </c>
      <c r="E919" s="30">
        <v>1</v>
      </c>
      <c r="F919" s="26">
        <f t="shared" ca="1" si="74"/>
        <v>1</v>
      </c>
      <c r="G919" s="27">
        <f t="shared" ca="1" si="71"/>
        <v>2</v>
      </c>
    </row>
    <row r="920" spans="1:7" x14ac:dyDescent="0.25">
      <c r="A920" s="34">
        <v>43307</v>
      </c>
      <c r="B920" s="8">
        <f t="shared" si="72"/>
        <v>919</v>
      </c>
      <c r="C920" s="29">
        <f t="shared" ca="1" si="70"/>
        <v>0</v>
      </c>
      <c r="D920" s="31">
        <f t="shared" si="73"/>
        <v>1</v>
      </c>
      <c r="E920" s="30">
        <v>1</v>
      </c>
      <c r="F920" s="26">
        <f t="shared" ca="1" si="74"/>
        <v>1</v>
      </c>
      <c r="G920" s="27">
        <f t="shared" ca="1" si="71"/>
        <v>4</v>
      </c>
    </row>
    <row r="921" spans="1:7" x14ac:dyDescent="0.25">
      <c r="A921" s="34">
        <v>43308</v>
      </c>
      <c r="B921" s="8">
        <f t="shared" si="72"/>
        <v>920</v>
      </c>
      <c r="C921" s="29">
        <f t="shared" ca="1" si="70"/>
        <v>0</v>
      </c>
      <c r="D921" s="31">
        <f t="shared" si="73"/>
        <v>0</v>
      </c>
      <c r="E921" s="30">
        <v>1</v>
      </c>
      <c r="F921" s="26">
        <f t="shared" ca="1" si="74"/>
        <v>1</v>
      </c>
      <c r="G921" s="27">
        <f t="shared" ca="1" si="71"/>
        <v>4</v>
      </c>
    </row>
    <row r="922" spans="1:7" x14ac:dyDescent="0.25">
      <c r="A922" s="34">
        <v>43311</v>
      </c>
      <c r="B922" s="8">
        <f t="shared" si="72"/>
        <v>921</v>
      </c>
      <c r="C922" s="29">
        <f t="shared" ca="1" si="70"/>
        <v>0</v>
      </c>
      <c r="D922" s="31">
        <f t="shared" si="73"/>
        <v>0</v>
      </c>
      <c r="E922" s="30">
        <v>1</v>
      </c>
      <c r="F922" s="26">
        <f t="shared" ca="1" si="74"/>
        <v>1</v>
      </c>
      <c r="G922" s="27">
        <f t="shared" ca="1" si="71"/>
        <v>2</v>
      </c>
    </row>
    <row r="923" spans="1:7" x14ac:dyDescent="0.25">
      <c r="A923" s="34">
        <v>43312</v>
      </c>
      <c r="B923" s="8">
        <f t="shared" si="72"/>
        <v>922</v>
      </c>
      <c r="C923" s="29">
        <f t="shared" ca="1" si="70"/>
        <v>0</v>
      </c>
      <c r="D923" s="31">
        <f t="shared" si="73"/>
        <v>1</v>
      </c>
      <c r="E923" s="30">
        <v>1</v>
      </c>
      <c r="F923" s="26">
        <f t="shared" ca="1" si="74"/>
        <v>1</v>
      </c>
      <c r="G923" s="27">
        <f t="shared" ca="1" si="71"/>
        <v>2</v>
      </c>
    </row>
    <row r="924" spans="1:7" x14ac:dyDescent="0.25">
      <c r="A924" s="34">
        <v>43313</v>
      </c>
      <c r="B924" s="8">
        <f t="shared" si="72"/>
        <v>923</v>
      </c>
      <c r="C924" s="29">
        <f t="shared" ca="1" si="70"/>
        <v>0</v>
      </c>
      <c r="D924" s="31">
        <f t="shared" si="73"/>
        <v>1</v>
      </c>
      <c r="E924" s="30">
        <v>1</v>
      </c>
      <c r="F924" s="26">
        <f t="shared" ca="1" si="74"/>
        <v>1</v>
      </c>
      <c r="G924" s="27">
        <f t="shared" ca="1" si="71"/>
        <v>2</v>
      </c>
    </row>
    <row r="925" spans="1:7" x14ac:dyDescent="0.25">
      <c r="A925" s="34">
        <v>43314</v>
      </c>
      <c r="B925" s="8">
        <f t="shared" si="72"/>
        <v>924</v>
      </c>
      <c r="C925" s="29">
        <f t="shared" ca="1" si="70"/>
        <v>0</v>
      </c>
      <c r="D925" s="31">
        <f t="shared" si="73"/>
        <v>1</v>
      </c>
      <c r="E925" s="30">
        <v>1</v>
      </c>
      <c r="F925" s="26">
        <f t="shared" ca="1" si="74"/>
        <v>1</v>
      </c>
      <c r="G925" s="27">
        <f t="shared" ca="1" si="71"/>
        <v>4</v>
      </c>
    </row>
    <row r="926" spans="1:7" x14ac:dyDescent="0.25">
      <c r="A926" s="34">
        <v>43315</v>
      </c>
      <c r="B926" s="8">
        <f t="shared" si="72"/>
        <v>925</v>
      </c>
      <c r="C926" s="29">
        <f t="shared" ca="1" si="70"/>
        <v>0</v>
      </c>
      <c r="D926" s="31">
        <f t="shared" si="73"/>
        <v>0</v>
      </c>
      <c r="E926" s="30">
        <v>1</v>
      </c>
      <c r="F926" s="26">
        <f t="shared" ca="1" si="74"/>
        <v>1</v>
      </c>
      <c r="G926" s="27">
        <f t="shared" ca="1" si="71"/>
        <v>4</v>
      </c>
    </row>
    <row r="927" spans="1:7" x14ac:dyDescent="0.25">
      <c r="A927" s="34">
        <v>43318</v>
      </c>
      <c r="B927" s="8">
        <f t="shared" si="72"/>
        <v>926</v>
      </c>
      <c r="C927" s="29">
        <f t="shared" ca="1" si="70"/>
        <v>0</v>
      </c>
      <c r="D927" s="31">
        <f t="shared" si="73"/>
        <v>0</v>
      </c>
      <c r="E927" s="30">
        <v>1</v>
      </c>
      <c r="F927" s="26">
        <f t="shared" ca="1" si="74"/>
        <v>1</v>
      </c>
      <c r="G927" s="27">
        <f t="shared" ca="1" si="71"/>
        <v>2</v>
      </c>
    </row>
    <row r="928" spans="1:7" x14ac:dyDescent="0.25">
      <c r="A928" s="34">
        <v>43319</v>
      </c>
      <c r="B928" s="8">
        <f t="shared" si="72"/>
        <v>927</v>
      </c>
      <c r="C928" s="29">
        <f t="shared" ca="1" si="70"/>
        <v>0</v>
      </c>
      <c r="D928" s="31">
        <f t="shared" si="73"/>
        <v>1</v>
      </c>
      <c r="E928" s="30">
        <v>1</v>
      </c>
      <c r="F928" s="26">
        <f t="shared" ca="1" si="74"/>
        <v>1</v>
      </c>
      <c r="G928" s="27">
        <f t="shared" ca="1" si="71"/>
        <v>2</v>
      </c>
    </row>
    <row r="929" spans="1:7" x14ac:dyDescent="0.25">
      <c r="A929" s="34">
        <v>43320</v>
      </c>
      <c r="B929" s="8">
        <f t="shared" si="72"/>
        <v>928</v>
      </c>
      <c r="C929" s="29">
        <f t="shared" ca="1" si="70"/>
        <v>0</v>
      </c>
      <c r="D929" s="31">
        <f t="shared" si="73"/>
        <v>1</v>
      </c>
      <c r="E929" s="30">
        <v>1</v>
      </c>
      <c r="F929" s="26">
        <f t="shared" ca="1" si="74"/>
        <v>1</v>
      </c>
      <c r="G929" s="27">
        <f t="shared" ca="1" si="71"/>
        <v>2</v>
      </c>
    </row>
    <row r="930" spans="1:7" x14ac:dyDescent="0.25">
      <c r="A930" s="34">
        <v>43321</v>
      </c>
      <c r="B930" s="8">
        <f t="shared" si="72"/>
        <v>929</v>
      </c>
      <c r="C930" s="29">
        <f t="shared" ca="1" si="70"/>
        <v>0</v>
      </c>
      <c r="D930" s="31">
        <f t="shared" si="73"/>
        <v>1</v>
      </c>
      <c r="E930" s="30">
        <v>1</v>
      </c>
      <c r="F930" s="26">
        <f t="shared" ca="1" si="74"/>
        <v>1</v>
      </c>
      <c r="G930" s="27">
        <f t="shared" ca="1" si="71"/>
        <v>4</v>
      </c>
    </row>
    <row r="931" spans="1:7" x14ac:dyDescent="0.25">
      <c r="A931" s="34">
        <v>43322</v>
      </c>
      <c r="B931" s="8">
        <f t="shared" si="72"/>
        <v>930</v>
      </c>
      <c r="C931" s="29">
        <f t="shared" ca="1" si="70"/>
        <v>0</v>
      </c>
      <c r="D931" s="31">
        <f t="shared" si="73"/>
        <v>0</v>
      </c>
      <c r="E931" s="30">
        <v>1</v>
      </c>
      <c r="F931" s="26">
        <f t="shared" ca="1" si="74"/>
        <v>1</v>
      </c>
      <c r="G931" s="27">
        <f t="shared" ca="1" si="71"/>
        <v>4</v>
      </c>
    </row>
    <row r="932" spans="1:7" x14ac:dyDescent="0.25">
      <c r="A932" s="34">
        <v>43325</v>
      </c>
      <c r="B932" s="8">
        <f t="shared" si="72"/>
        <v>931</v>
      </c>
      <c r="C932" s="29">
        <f t="shared" ca="1" si="70"/>
        <v>0</v>
      </c>
      <c r="D932" s="31">
        <f t="shared" si="73"/>
        <v>0</v>
      </c>
      <c r="E932" s="30">
        <v>1</v>
      </c>
      <c r="F932" s="26">
        <f t="shared" ca="1" si="74"/>
        <v>1</v>
      </c>
      <c r="G932" s="27">
        <f t="shared" ca="1" si="71"/>
        <v>2</v>
      </c>
    </row>
    <row r="933" spans="1:7" x14ac:dyDescent="0.25">
      <c r="A933" s="34">
        <v>43326</v>
      </c>
      <c r="B933" s="8">
        <f t="shared" si="72"/>
        <v>932</v>
      </c>
      <c r="C933" s="29">
        <f t="shared" ca="1" si="70"/>
        <v>0</v>
      </c>
      <c r="D933" s="31">
        <f t="shared" si="73"/>
        <v>1</v>
      </c>
      <c r="E933" s="30">
        <v>1</v>
      </c>
      <c r="F933" s="26">
        <f t="shared" ca="1" si="74"/>
        <v>1</v>
      </c>
      <c r="G933" s="27">
        <f t="shared" ca="1" si="71"/>
        <v>2</v>
      </c>
    </row>
    <row r="934" spans="1:7" x14ac:dyDescent="0.25">
      <c r="A934" s="34">
        <v>43327</v>
      </c>
      <c r="B934" s="8">
        <f t="shared" si="72"/>
        <v>933</v>
      </c>
      <c r="C934" s="29">
        <f t="shared" ca="1" si="70"/>
        <v>0</v>
      </c>
      <c r="D934" s="31">
        <f t="shared" si="73"/>
        <v>1</v>
      </c>
      <c r="E934" s="30">
        <v>1</v>
      </c>
      <c r="F934" s="26">
        <f t="shared" ca="1" si="74"/>
        <v>1</v>
      </c>
      <c r="G934" s="27">
        <f t="shared" ca="1" si="71"/>
        <v>2</v>
      </c>
    </row>
    <row r="935" spans="1:7" x14ac:dyDescent="0.25">
      <c r="A935" s="34">
        <v>43328</v>
      </c>
      <c r="B935" s="8">
        <f t="shared" si="72"/>
        <v>934</v>
      </c>
      <c r="C935" s="29">
        <f t="shared" ca="1" si="70"/>
        <v>0</v>
      </c>
      <c r="D935" s="31">
        <f t="shared" si="73"/>
        <v>1</v>
      </c>
      <c r="E935" s="30">
        <v>1</v>
      </c>
      <c r="F935" s="26">
        <f t="shared" ca="1" si="74"/>
        <v>1</v>
      </c>
      <c r="G935" s="27">
        <f t="shared" ca="1" si="71"/>
        <v>4</v>
      </c>
    </row>
    <row r="936" spans="1:7" x14ac:dyDescent="0.25">
      <c r="A936" s="34">
        <v>43329</v>
      </c>
      <c r="B936" s="8">
        <f t="shared" si="72"/>
        <v>935</v>
      </c>
      <c r="C936" s="29">
        <f t="shared" ca="1" si="70"/>
        <v>0</v>
      </c>
      <c r="D936" s="31">
        <f t="shared" si="73"/>
        <v>0</v>
      </c>
      <c r="E936" s="30">
        <v>1</v>
      </c>
      <c r="F936" s="26">
        <f t="shared" ca="1" si="74"/>
        <v>1</v>
      </c>
      <c r="G936" s="27">
        <f t="shared" ca="1" si="71"/>
        <v>4</v>
      </c>
    </row>
    <row r="937" spans="1:7" x14ac:dyDescent="0.25">
      <c r="A937" s="34">
        <v>43332</v>
      </c>
      <c r="B937" s="8">
        <f t="shared" si="72"/>
        <v>936</v>
      </c>
      <c r="C937" s="29">
        <f t="shared" ca="1" si="70"/>
        <v>0</v>
      </c>
      <c r="D937" s="31">
        <f t="shared" si="73"/>
        <v>0</v>
      </c>
      <c r="E937" s="30">
        <v>1</v>
      </c>
      <c r="F937" s="26">
        <f t="shared" ca="1" si="74"/>
        <v>1</v>
      </c>
      <c r="G937" s="27">
        <f t="shared" ca="1" si="71"/>
        <v>2</v>
      </c>
    </row>
    <row r="938" spans="1:7" x14ac:dyDescent="0.25">
      <c r="A938" s="34">
        <v>43333</v>
      </c>
      <c r="B938" s="8">
        <f t="shared" si="72"/>
        <v>937</v>
      </c>
      <c r="C938" s="29">
        <f t="shared" ca="1" si="70"/>
        <v>0</v>
      </c>
      <c r="D938" s="31">
        <f t="shared" si="73"/>
        <v>1</v>
      </c>
      <c r="E938" s="30">
        <v>1</v>
      </c>
      <c r="F938" s="26">
        <f t="shared" ca="1" si="74"/>
        <v>1</v>
      </c>
      <c r="G938" s="27">
        <f t="shared" ca="1" si="71"/>
        <v>2</v>
      </c>
    </row>
    <row r="939" spans="1:7" x14ac:dyDescent="0.25">
      <c r="A939" s="34">
        <v>43334</v>
      </c>
      <c r="B939" s="8">
        <f t="shared" si="72"/>
        <v>938</v>
      </c>
      <c r="C939" s="29">
        <f t="shared" ca="1" si="70"/>
        <v>0</v>
      </c>
      <c r="D939" s="31">
        <f t="shared" si="73"/>
        <v>1</v>
      </c>
      <c r="E939" s="30">
        <v>1</v>
      </c>
      <c r="F939" s="26">
        <f t="shared" ca="1" si="74"/>
        <v>1</v>
      </c>
      <c r="G939" s="27">
        <f t="shared" ca="1" si="71"/>
        <v>2</v>
      </c>
    </row>
    <row r="940" spans="1:7" x14ac:dyDescent="0.25">
      <c r="A940" s="34">
        <v>43335</v>
      </c>
      <c r="B940" s="8">
        <f t="shared" si="72"/>
        <v>939</v>
      </c>
      <c r="C940" s="29">
        <f t="shared" ca="1" si="70"/>
        <v>0</v>
      </c>
      <c r="D940" s="31">
        <f t="shared" si="73"/>
        <v>1</v>
      </c>
      <c r="E940" s="30">
        <v>1</v>
      </c>
      <c r="F940" s="26">
        <f t="shared" ca="1" si="74"/>
        <v>1</v>
      </c>
      <c r="G940" s="27">
        <f t="shared" ca="1" si="71"/>
        <v>4</v>
      </c>
    </row>
    <row r="941" spans="1:7" x14ac:dyDescent="0.25">
      <c r="A941" s="34">
        <v>43336</v>
      </c>
      <c r="B941" s="8">
        <f t="shared" si="72"/>
        <v>940</v>
      </c>
      <c r="C941" s="29">
        <f t="shared" ca="1" si="70"/>
        <v>0</v>
      </c>
      <c r="D941" s="31">
        <f t="shared" si="73"/>
        <v>0</v>
      </c>
      <c r="E941" s="30">
        <v>1</v>
      </c>
      <c r="F941" s="26">
        <f t="shared" ca="1" si="74"/>
        <v>1</v>
      </c>
      <c r="G941" s="27">
        <f t="shared" ca="1" si="71"/>
        <v>4</v>
      </c>
    </row>
    <row r="942" spans="1:7" x14ac:dyDescent="0.25">
      <c r="A942" s="34">
        <v>43339</v>
      </c>
      <c r="B942" s="8">
        <f t="shared" si="72"/>
        <v>941</v>
      </c>
      <c r="C942" s="29">
        <f t="shared" ca="1" si="70"/>
        <v>0</v>
      </c>
      <c r="D942" s="31">
        <f t="shared" si="73"/>
        <v>0</v>
      </c>
      <c r="E942" s="30">
        <v>1</v>
      </c>
      <c r="F942" s="26">
        <f t="shared" ca="1" si="74"/>
        <v>1</v>
      </c>
      <c r="G942" s="27">
        <f t="shared" ca="1" si="71"/>
        <v>2</v>
      </c>
    </row>
    <row r="943" spans="1:7" x14ac:dyDescent="0.25">
      <c r="A943" s="34">
        <v>43340</v>
      </c>
      <c r="B943" s="8">
        <f t="shared" si="72"/>
        <v>942</v>
      </c>
      <c r="C943" s="29">
        <f t="shared" ca="1" si="70"/>
        <v>0</v>
      </c>
      <c r="D943" s="31">
        <f t="shared" si="73"/>
        <v>1</v>
      </c>
      <c r="E943" s="30">
        <v>1</v>
      </c>
      <c r="F943" s="26">
        <f t="shared" ca="1" si="74"/>
        <v>1</v>
      </c>
      <c r="G943" s="27">
        <f t="shared" ca="1" si="71"/>
        <v>2</v>
      </c>
    </row>
    <row r="944" spans="1:7" x14ac:dyDescent="0.25">
      <c r="A944" s="34">
        <v>43341</v>
      </c>
      <c r="B944" s="8">
        <f t="shared" si="72"/>
        <v>943</v>
      </c>
      <c r="C944" s="29">
        <f t="shared" ca="1" si="70"/>
        <v>0</v>
      </c>
      <c r="D944" s="31">
        <f t="shared" si="73"/>
        <v>1</v>
      </c>
      <c r="E944" s="30">
        <v>1</v>
      </c>
      <c r="F944" s="26">
        <f t="shared" ca="1" si="74"/>
        <v>1</v>
      </c>
      <c r="G944" s="27">
        <f t="shared" ca="1" si="71"/>
        <v>2</v>
      </c>
    </row>
    <row r="945" spans="1:7" x14ac:dyDescent="0.25">
      <c r="A945" s="34">
        <v>43342</v>
      </c>
      <c r="B945" s="8">
        <f t="shared" si="72"/>
        <v>944</v>
      </c>
      <c r="C945" s="29">
        <f t="shared" ca="1" si="70"/>
        <v>0</v>
      </c>
      <c r="D945" s="31">
        <f t="shared" si="73"/>
        <v>1</v>
      </c>
      <c r="E945" s="30">
        <v>1</v>
      </c>
      <c r="F945" s="26">
        <f t="shared" ca="1" si="74"/>
        <v>1</v>
      </c>
      <c r="G945" s="27">
        <f t="shared" ca="1" si="71"/>
        <v>4</v>
      </c>
    </row>
    <row r="946" spans="1:7" x14ac:dyDescent="0.25">
      <c r="A946" s="34">
        <v>43343</v>
      </c>
      <c r="B946" s="8">
        <f t="shared" si="72"/>
        <v>945</v>
      </c>
      <c r="C946" s="29">
        <f t="shared" ca="1" si="70"/>
        <v>0</v>
      </c>
      <c r="D946" s="31">
        <f t="shared" si="73"/>
        <v>0</v>
      </c>
      <c r="E946" s="30">
        <v>1</v>
      </c>
      <c r="F946" s="26">
        <f t="shared" ca="1" si="74"/>
        <v>1</v>
      </c>
      <c r="G946" s="27">
        <f t="shared" ca="1" si="71"/>
        <v>4</v>
      </c>
    </row>
    <row r="947" spans="1:7" x14ac:dyDescent="0.25">
      <c r="A947" s="34">
        <v>43346</v>
      </c>
      <c r="B947" s="8">
        <f t="shared" si="72"/>
        <v>946</v>
      </c>
      <c r="C947" s="29">
        <f t="shared" ca="1" si="70"/>
        <v>0</v>
      </c>
      <c r="D947" s="31">
        <f t="shared" si="73"/>
        <v>0</v>
      </c>
      <c r="E947" s="30">
        <v>1</v>
      </c>
      <c r="F947" s="26">
        <f t="shared" ca="1" si="74"/>
        <v>1</v>
      </c>
      <c r="G947" s="27">
        <f t="shared" ca="1" si="71"/>
        <v>2</v>
      </c>
    </row>
    <row r="948" spans="1:7" x14ac:dyDescent="0.25">
      <c r="A948" s="34">
        <v>43347</v>
      </c>
      <c r="B948" s="8">
        <f t="shared" si="72"/>
        <v>947</v>
      </c>
      <c r="C948" s="29">
        <f t="shared" ca="1" si="70"/>
        <v>0</v>
      </c>
      <c r="D948" s="31">
        <f t="shared" si="73"/>
        <v>1</v>
      </c>
      <c r="E948" s="30">
        <v>1</v>
      </c>
      <c r="F948" s="26">
        <f t="shared" ca="1" si="74"/>
        <v>1</v>
      </c>
      <c r="G948" s="27">
        <f t="shared" ca="1" si="71"/>
        <v>2</v>
      </c>
    </row>
    <row r="949" spans="1:7" x14ac:dyDescent="0.25">
      <c r="A949" s="34">
        <v>43348</v>
      </c>
      <c r="B949" s="8">
        <f t="shared" si="72"/>
        <v>948</v>
      </c>
      <c r="C949" s="29">
        <f t="shared" ca="1" si="70"/>
        <v>0</v>
      </c>
      <c r="D949" s="31">
        <f t="shared" si="73"/>
        <v>1</v>
      </c>
      <c r="E949" s="30">
        <v>1</v>
      </c>
      <c r="F949" s="26">
        <f t="shared" ca="1" si="74"/>
        <v>1</v>
      </c>
      <c r="G949" s="27">
        <f t="shared" ca="1" si="71"/>
        <v>2</v>
      </c>
    </row>
    <row r="950" spans="1:7" x14ac:dyDescent="0.25">
      <c r="A950" s="34">
        <v>43349</v>
      </c>
      <c r="B950" s="8">
        <f t="shared" si="72"/>
        <v>949</v>
      </c>
      <c r="C950" s="29">
        <f t="shared" ca="1" si="70"/>
        <v>0</v>
      </c>
      <c r="D950" s="31">
        <f t="shared" si="73"/>
        <v>1</v>
      </c>
      <c r="E950" s="30">
        <v>1</v>
      </c>
      <c r="F950" s="26">
        <f t="shared" ca="1" si="74"/>
        <v>1</v>
      </c>
      <c r="G950" s="27">
        <f t="shared" ca="1" si="71"/>
        <v>4</v>
      </c>
    </row>
    <row r="951" spans="1:7" x14ac:dyDescent="0.25">
      <c r="A951" s="34">
        <v>43350</v>
      </c>
      <c r="B951" s="8">
        <f t="shared" si="72"/>
        <v>950</v>
      </c>
      <c r="C951" s="29">
        <f t="shared" ca="1" si="70"/>
        <v>0</v>
      </c>
      <c r="D951" s="31">
        <f t="shared" si="73"/>
        <v>0</v>
      </c>
      <c r="E951" s="30">
        <v>1</v>
      </c>
      <c r="F951" s="26">
        <f t="shared" ca="1" si="74"/>
        <v>1</v>
      </c>
      <c r="G951" s="27">
        <f t="shared" ca="1" si="71"/>
        <v>4</v>
      </c>
    </row>
    <row r="952" spans="1:7" x14ac:dyDescent="0.25">
      <c r="A952" s="34">
        <v>43353</v>
      </c>
      <c r="B952" s="8">
        <f t="shared" si="72"/>
        <v>951</v>
      </c>
      <c r="C952" s="29">
        <f t="shared" ca="1" si="70"/>
        <v>0</v>
      </c>
      <c r="D952" s="31">
        <f t="shared" si="73"/>
        <v>0</v>
      </c>
      <c r="E952" s="30">
        <v>1</v>
      </c>
      <c r="F952" s="26">
        <f t="shared" ca="1" si="74"/>
        <v>1</v>
      </c>
      <c r="G952" s="27">
        <f t="shared" ca="1" si="71"/>
        <v>2</v>
      </c>
    </row>
    <row r="953" spans="1:7" x14ac:dyDescent="0.25">
      <c r="A953" s="34">
        <v>43354</v>
      </c>
      <c r="B953" s="8">
        <f t="shared" si="72"/>
        <v>952</v>
      </c>
      <c r="C953" s="29">
        <f t="shared" ca="1" si="70"/>
        <v>0</v>
      </c>
      <c r="D953" s="31">
        <f t="shared" si="73"/>
        <v>1</v>
      </c>
      <c r="E953" s="30">
        <v>1</v>
      </c>
      <c r="F953" s="26">
        <f t="shared" ca="1" si="74"/>
        <v>1</v>
      </c>
      <c r="G953" s="27">
        <f t="shared" ca="1" si="71"/>
        <v>2</v>
      </c>
    </row>
    <row r="954" spans="1:7" x14ac:dyDescent="0.25">
      <c r="A954" s="34">
        <v>43355</v>
      </c>
      <c r="B954" s="8">
        <f t="shared" si="72"/>
        <v>953</v>
      </c>
      <c r="C954" s="29">
        <f t="shared" ca="1" si="70"/>
        <v>0</v>
      </c>
      <c r="D954" s="31">
        <f t="shared" si="73"/>
        <v>1</v>
      </c>
      <c r="E954" s="30">
        <v>1</v>
      </c>
      <c r="F954" s="26">
        <f t="shared" ca="1" si="74"/>
        <v>1</v>
      </c>
      <c r="G954" s="27">
        <f t="shared" ca="1" si="71"/>
        <v>2</v>
      </c>
    </row>
    <row r="955" spans="1:7" x14ac:dyDescent="0.25">
      <c r="A955" s="34">
        <v>43356</v>
      </c>
      <c r="B955" s="8">
        <f t="shared" si="72"/>
        <v>954</v>
      </c>
      <c r="C955" s="29">
        <f t="shared" ca="1" si="70"/>
        <v>0</v>
      </c>
      <c r="D955" s="31">
        <f t="shared" si="73"/>
        <v>1</v>
      </c>
      <c r="E955" s="30">
        <v>1</v>
      </c>
      <c r="F955" s="26">
        <f t="shared" ca="1" si="74"/>
        <v>1</v>
      </c>
      <c r="G955" s="27">
        <f t="shared" ca="1" si="71"/>
        <v>4</v>
      </c>
    </row>
    <row r="956" spans="1:7" x14ac:dyDescent="0.25">
      <c r="A956" s="34">
        <v>43357</v>
      </c>
      <c r="B956" s="8">
        <f t="shared" si="72"/>
        <v>955</v>
      </c>
      <c r="C956" s="29">
        <f t="shared" ca="1" si="70"/>
        <v>0</v>
      </c>
      <c r="D956" s="31">
        <f t="shared" si="73"/>
        <v>0</v>
      </c>
      <c r="E956" s="30">
        <v>1</v>
      </c>
      <c r="F956" s="26">
        <f t="shared" ca="1" si="74"/>
        <v>1</v>
      </c>
      <c r="G956" s="27">
        <f t="shared" ca="1" si="71"/>
        <v>4</v>
      </c>
    </row>
    <row r="957" spans="1:7" x14ac:dyDescent="0.25">
      <c r="A957" s="34">
        <v>43360</v>
      </c>
      <c r="B957" s="8">
        <f t="shared" si="72"/>
        <v>956</v>
      </c>
      <c r="C957" s="29">
        <f t="shared" ca="1" si="70"/>
        <v>0</v>
      </c>
      <c r="D957" s="31">
        <f t="shared" si="73"/>
        <v>0</v>
      </c>
      <c r="E957" s="30">
        <v>1</v>
      </c>
      <c r="F957" s="26">
        <f t="shared" ca="1" si="74"/>
        <v>1</v>
      </c>
      <c r="G957" s="27">
        <f t="shared" ca="1" si="71"/>
        <v>2</v>
      </c>
    </row>
    <row r="958" spans="1:7" x14ac:dyDescent="0.25">
      <c r="A958" s="34">
        <v>43361</v>
      </c>
      <c r="B958" s="8">
        <f t="shared" si="72"/>
        <v>957</v>
      </c>
      <c r="C958" s="29">
        <f t="shared" ca="1" si="70"/>
        <v>0</v>
      </c>
      <c r="D958" s="31">
        <f t="shared" si="73"/>
        <v>1</v>
      </c>
      <c r="E958" s="30">
        <v>1</v>
      </c>
      <c r="F958" s="26">
        <f t="shared" ca="1" si="74"/>
        <v>1</v>
      </c>
      <c r="G958" s="27">
        <f t="shared" ca="1" si="71"/>
        <v>2</v>
      </c>
    </row>
    <row r="959" spans="1:7" x14ac:dyDescent="0.25">
      <c r="A959" s="34">
        <v>43362</v>
      </c>
      <c r="B959" s="8">
        <f t="shared" si="72"/>
        <v>958</v>
      </c>
      <c r="C959" s="29">
        <f t="shared" ca="1" si="70"/>
        <v>0</v>
      </c>
      <c r="D959" s="31">
        <f t="shared" si="73"/>
        <v>1</v>
      </c>
      <c r="E959" s="30">
        <v>1</v>
      </c>
      <c r="F959" s="26">
        <f t="shared" ca="1" si="74"/>
        <v>1</v>
      </c>
      <c r="G959" s="27">
        <f t="shared" ca="1" si="71"/>
        <v>2</v>
      </c>
    </row>
    <row r="960" spans="1:7" x14ac:dyDescent="0.25">
      <c r="A960" s="34">
        <v>43363</v>
      </c>
      <c r="B960" s="8">
        <f t="shared" si="72"/>
        <v>959</v>
      </c>
      <c r="C960" s="29">
        <f t="shared" ca="1" si="70"/>
        <v>0</v>
      </c>
      <c r="D960" s="31">
        <f t="shared" si="73"/>
        <v>1</v>
      </c>
      <c r="E960" s="30">
        <v>1</v>
      </c>
      <c r="F960" s="26">
        <f t="shared" ca="1" si="74"/>
        <v>1</v>
      </c>
      <c r="G960" s="27">
        <f t="shared" ca="1" si="71"/>
        <v>4</v>
      </c>
    </row>
    <row r="961" spans="1:7" x14ac:dyDescent="0.25">
      <c r="A961" s="34">
        <v>43364</v>
      </c>
      <c r="B961" s="8">
        <f t="shared" si="72"/>
        <v>960</v>
      </c>
      <c r="C961" s="29">
        <f t="shared" ca="1" si="70"/>
        <v>0</v>
      </c>
      <c r="D961" s="31">
        <f t="shared" si="73"/>
        <v>0</v>
      </c>
      <c r="E961" s="30">
        <v>1</v>
      </c>
      <c r="F961" s="26">
        <f t="shared" ca="1" si="74"/>
        <v>1</v>
      </c>
      <c r="G961" s="27">
        <f t="shared" ca="1" si="71"/>
        <v>4</v>
      </c>
    </row>
    <row r="962" spans="1:7" x14ac:dyDescent="0.25">
      <c r="A962" s="34">
        <v>43367</v>
      </c>
      <c r="B962" s="8">
        <f t="shared" si="72"/>
        <v>961</v>
      </c>
      <c r="C962" s="29">
        <f t="shared" ref="C962:C1025" ca="1" si="75">MAX(G962-4,0)</f>
        <v>0</v>
      </c>
      <c r="D962" s="31">
        <f t="shared" si="73"/>
        <v>0</v>
      </c>
      <c r="E962" s="30">
        <v>1</v>
      </c>
      <c r="F962" s="26">
        <f t="shared" ca="1" si="74"/>
        <v>1</v>
      </c>
      <c r="G962" s="27">
        <f t="shared" ref="G962:G1025" ca="1" si="76">IF($E962=1,INDIRECT("$A$"&amp;ROW($A962)+MATCH(1,INDIRECT("$E$"&amp;ROW($A962)+1+$F962&amp;":$E$2598"),0)+$F962)-$A962,0)</f>
        <v>2</v>
      </c>
    </row>
    <row r="963" spans="1:7" x14ac:dyDescent="0.25">
      <c r="A963" s="34">
        <v>43368</v>
      </c>
      <c r="B963" s="8">
        <f t="shared" ref="B963:B1026" si="77">ROW(A963)-1</f>
        <v>962</v>
      </c>
      <c r="C963" s="29">
        <f t="shared" ca="1" si="75"/>
        <v>0</v>
      </c>
      <c r="D963" s="31">
        <f t="shared" ref="D963:D1026" si="78">IF(ABS(WEEKDAY($A963)-4)&lt;=1,1,0)</f>
        <v>1</v>
      </c>
      <c r="E963" s="30">
        <v>1</v>
      </c>
      <c r="F963" s="26">
        <f t="shared" ref="F963:F1026" ca="1" si="79">IF($E963=1,MATCH(1,INDIRECT("$E$"&amp;ROW($A963)+1&amp;":$E$2598"),0),0)</f>
        <v>1</v>
      </c>
      <c r="G963" s="27">
        <f t="shared" ca="1" si="76"/>
        <v>2</v>
      </c>
    </row>
    <row r="964" spans="1:7" x14ac:dyDescent="0.25">
      <c r="A964" s="34">
        <v>43369</v>
      </c>
      <c r="B964" s="8">
        <f t="shared" si="77"/>
        <v>963</v>
      </c>
      <c r="C964" s="29">
        <f t="shared" ca="1" si="75"/>
        <v>0</v>
      </c>
      <c r="D964" s="31">
        <f t="shared" si="78"/>
        <v>1</v>
      </c>
      <c r="E964" s="30">
        <v>1</v>
      </c>
      <c r="F964" s="26">
        <f t="shared" ca="1" si="79"/>
        <v>1</v>
      </c>
      <c r="G964" s="27">
        <f t="shared" ca="1" si="76"/>
        <v>2</v>
      </c>
    </row>
    <row r="965" spans="1:7" x14ac:dyDescent="0.25">
      <c r="A965" s="34">
        <v>43370</v>
      </c>
      <c r="B965" s="8">
        <f t="shared" si="77"/>
        <v>964</v>
      </c>
      <c r="C965" s="29">
        <f t="shared" ca="1" si="75"/>
        <v>0</v>
      </c>
      <c r="D965" s="31">
        <f t="shared" si="78"/>
        <v>1</v>
      </c>
      <c r="E965" s="30">
        <v>1</v>
      </c>
      <c r="F965" s="26">
        <f t="shared" ca="1" si="79"/>
        <v>1</v>
      </c>
      <c r="G965" s="27">
        <f t="shared" ca="1" si="76"/>
        <v>4</v>
      </c>
    </row>
    <row r="966" spans="1:7" x14ac:dyDescent="0.25">
      <c r="A966" s="34">
        <v>43371</v>
      </c>
      <c r="B966" s="8">
        <f t="shared" si="77"/>
        <v>965</v>
      </c>
      <c r="C966" s="29">
        <f t="shared" ca="1" si="75"/>
        <v>0</v>
      </c>
      <c r="D966" s="31">
        <f t="shared" si="78"/>
        <v>0</v>
      </c>
      <c r="E966" s="30">
        <v>1</v>
      </c>
      <c r="F966" s="26">
        <f t="shared" ca="1" si="79"/>
        <v>1</v>
      </c>
      <c r="G966" s="27">
        <f t="shared" ca="1" si="76"/>
        <v>4</v>
      </c>
    </row>
    <row r="967" spans="1:7" x14ac:dyDescent="0.25">
      <c r="A967" s="34">
        <v>43374</v>
      </c>
      <c r="B967" s="8">
        <f t="shared" si="77"/>
        <v>966</v>
      </c>
      <c r="C967" s="29">
        <f t="shared" ca="1" si="75"/>
        <v>0</v>
      </c>
      <c r="D967" s="31">
        <f t="shared" si="78"/>
        <v>0</v>
      </c>
      <c r="E967" s="30">
        <v>1</v>
      </c>
      <c r="F967" s="26">
        <f t="shared" ca="1" si="79"/>
        <v>1</v>
      </c>
      <c r="G967" s="27">
        <f t="shared" ca="1" si="76"/>
        <v>2</v>
      </c>
    </row>
    <row r="968" spans="1:7" x14ac:dyDescent="0.25">
      <c r="A968" s="34">
        <v>43375</v>
      </c>
      <c r="B968" s="8">
        <f t="shared" si="77"/>
        <v>967</v>
      </c>
      <c r="C968" s="29">
        <f t="shared" ca="1" si="75"/>
        <v>0</v>
      </c>
      <c r="D968" s="31">
        <f t="shared" si="78"/>
        <v>1</v>
      </c>
      <c r="E968" s="30">
        <v>1</v>
      </c>
      <c r="F968" s="26">
        <f t="shared" ca="1" si="79"/>
        <v>1</v>
      </c>
      <c r="G968" s="27">
        <f t="shared" ca="1" si="76"/>
        <v>2</v>
      </c>
    </row>
    <row r="969" spans="1:7" x14ac:dyDescent="0.25">
      <c r="A969" s="34">
        <v>43376</v>
      </c>
      <c r="B969" s="8">
        <f t="shared" si="77"/>
        <v>968</v>
      </c>
      <c r="C969" s="29">
        <f t="shared" ca="1" si="75"/>
        <v>0</v>
      </c>
      <c r="D969" s="31">
        <f t="shared" si="78"/>
        <v>1</v>
      </c>
      <c r="E969" s="30">
        <v>1</v>
      </c>
      <c r="F969" s="26">
        <f t="shared" ca="1" si="79"/>
        <v>1</v>
      </c>
      <c r="G969" s="27">
        <f t="shared" ca="1" si="76"/>
        <v>2</v>
      </c>
    </row>
    <row r="970" spans="1:7" x14ac:dyDescent="0.25">
      <c r="A970" s="34">
        <v>43377</v>
      </c>
      <c r="B970" s="8">
        <f t="shared" si="77"/>
        <v>969</v>
      </c>
      <c r="C970" s="29">
        <f t="shared" ca="1" si="75"/>
        <v>0</v>
      </c>
      <c r="D970" s="31">
        <f t="shared" si="78"/>
        <v>1</v>
      </c>
      <c r="E970" s="30">
        <v>1</v>
      </c>
      <c r="F970" s="26">
        <f t="shared" ca="1" si="79"/>
        <v>1</v>
      </c>
      <c r="G970" s="27">
        <f t="shared" ca="1" si="76"/>
        <v>4</v>
      </c>
    </row>
    <row r="971" spans="1:7" x14ac:dyDescent="0.25">
      <c r="A971" s="34">
        <v>43378</v>
      </c>
      <c r="B971" s="8">
        <f t="shared" si="77"/>
        <v>970</v>
      </c>
      <c r="C971" s="29">
        <f t="shared" ca="1" si="75"/>
        <v>0</v>
      </c>
      <c r="D971" s="31">
        <f t="shared" si="78"/>
        <v>0</v>
      </c>
      <c r="E971" s="30">
        <v>1</v>
      </c>
      <c r="F971" s="26">
        <f t="shared" ca="1" si="79"/>
        <v>1</v>
      </c>
      <c r="G971" s="27">
        <f t="shared" ca="1" si="76"/>
        <v>4</v>
      </c>
    </row>
    <row r="972" spans="1:7" x14ac:dyDescent="0.25">
      <c r="A972" s="34">
        <v>43381</v>
      </c>
      <c r="B972" s="8">
        <f t="shared" si="77"/>
        <v>971</v>
      </c>
      <c r="C972" s="29">
        <f t="shared" ca="1" si="75"/>
        <v>0</v>
      </c>
      <c r="D972" s="31">
        <f t="shared" si="78"/>
        <v>0</v>
      </c>
      <c r="E972" s="30">
        <v>1</v>
      </c>
      <c r="F972" s="26">
        <f t="shared" ca="1" si="79"/>
        <v>1</v>
      </c>
      <c r="G972" s="27">
        <f t="shared" ca="1" si="76"/>
        <v>2</v>
      </c>
    </row>
    <row r="973" spans="1:7" x14ac:dyDescent="0.25">
      <c r="A973" s="34">
        <v>43382</v>
      </c>
      <c r="B973" s="8">
        <f t="shared" si="77"/>
        <v>972</v>
      </c>
      <c r="C973" s="29">
        <f t="shared" ca="1" si="75"/>
        <v>0</v>
      </c>
      <c r="D973" s="31">
        <f t="shared" si="78"/>
        <v>1</v>
      </c>
      <c r="E973" s="30">
        <v>1</v>
      </c>
      <c r="F973" s="26">
        <f t="shared" ca="1" si="79"/>
        <v>1</v>
      </c>
      <c r="G973" s="27">
        <f t="shared" ca="1" si="76"/>
        <v>2</v>
      </c>
    </row>
    <row r="974" spans="1:7" x14ac:dyDescent="0.25">
      <c r="A974" s="34">
        <v>43383</v>
      </c>
      <c r="B974" s="8">
        <f t="shared" si="77"/>
        <v>973</v>
      </c>
      <c r="C974" s="29">
        <f t="shared" ca="1" si="75"/>
        <v>0</v>
      </c>
      <c r="D974" s="31">
        <f t="shared" si="78"/>
        <v>1</v>
      </c>
      <c r="E974" s="30">
        <v>1</v>
      </c>
      <c r="F974" s="26">
        <f t="shared" ca="1" si="79"/>
        <v>1</v>
      </c>
      <c r="G974" s="27">
        <f t="shared" ca="1" si="76"/>
        <v>2</v>
      </c>
    </row>
    <row r="975" spans="1:7" x14ac:dyDescent="0.25">
      <c r="A975" s="34">
        <v>43384</v>
      </c>
      <c r="B975" s="8">
        <f t="shared" si="77"/>
        <v>974</v>
      </c>
      <c r="C975" s="29">
        <f t="shared" ca="1" si="75"/>
        <v>0</v>
      </c>
      <c r="D975" s="31">
        <f t="shared" si="78"/>
        <v>1</v>
      </c>
      <c r="E975" s="30">
        <v>1</v>
      </c>
      <c r="F975" s="26">
        <f t="shared" ca="1" si="79"/>
        <v>1</v>
      </c>
      <c r="G975" s="27">
        <f t="shared" ca="1" si="76"/>
        <v>4</v>
      </c>
    </row>
    <row r="976" spans="1:7" x14ac:dyDescent="0.25">
      <c r="A976" s="34">
        <v>43385</v>
      </c>
      <c r="B976" s="8">
        <f t="shared" si="77"/>
        <v>975</v>
      </c>
      <c r="C976" s="29">
        <f t="shared" ca="1" si="75"/>
        <v>0</v>
      </c>
      <c r="D976" s="31">
        <f t="shared" si="78"/>
        <v>0</v>
      </c>
      <c r="E976" s="30">
        <v>1</v>
      </c>
      <c r="F976" s="26">
        <f t="shared" ca="1" si="79"/>
        <v>1</v>
      </c>
      <c r="G976" s="27">
        <f t="shared" ca="1" si="76"/>
        <v>4</v>
      </c>
    </row>
    <row r="977" spans="1:7" x14ac:dyDescent="0.25">
      <c r="A977" s="34">
        <v>43388</v>
      </c>
      <c r="B977" s="8">
        <f t="shared" si="77"/>
        <v>976</v>
      </c>
      <c r="C977" s="29">
        <f t="shared" ca="1" si="75"/>
        <v>0</v>
      </c>
      <c r="D977" s="31">
        <f t="shared" si="78"/>
        <v>0</v>
      </c>
      <c r="E977" s="30">
        <v>1</v>
      </c>
      <c r="F977" s="26">
        <f t="shared" ca="1" si="79"/>
        <v>1</v>
      </c>
      <c r="G977" s="27">
        <f t="shared" ca="1" si="76"/>
        <v>2</v>
      </c>
    </row>
    <row r="978" spans="1:7" x14ac:dyDescent="0.25">
      <c r="A978" s="34">
        <v>43389</v>
      </c>
      <c r="B978" s="8">
        <f t="shared" si="77"/>
        <v>977</v>
      </c>
      <c r="C978" s="29">
        <f t="shared" ca="1" si="75"/>
        <v>0</v>
      </c>
      <c r="D978" s="31">
        <f t="shared" si="78"/>
        <v>1</v>
      </c>
      <c r="E978" s="30">
        <v>1</v>
      </c>
      <c r="F978" s="26">
        <f t="shared" ca="1" si="79"/>
        <v>1</v>
      </c>
      <c r="G978" s="27">
        <f t="shared" ca="1" si="76"/>
        <v>2</v>
      </c>
    </row>
    <row r="979" spans="1:7" x14ac:dyDescent="0.25">
      <c r="A979" s="34">
        <v>43390</v>
      </c>
      <c r="B979" s="8">
        <f t="shared" si="77"/>
        <v>978</v>
      </c>
      <c r="C979" s="29">
        <f t="shared" ca="1" si="75"/>
        <v>0</v>
      </c>
      <c r="D979" s="31">
        <f t="shared" si="78"/>
        <v>1</v>
      </c>
      <c r="E979" s="30">
        <v>1</v>
      </c>
      <c r="F979" s="26">
        <f t="shared" ca="1" si="79"/>
        <v>1</v>
      </c>
      <c r="G979" s="27">
        <f t="shared" ca="1" si="76"/>
        <v>2</v>
      </c>
    </row>
    <row r="980" spans="1:7" x14ac:dyDescent="0.25">
      <c r="A980" s="34">
        <v>43391</v>
      </c>
      <c r="B980" s="8">
        <f t="shared" si="77"/>
        <v>979</v>
      </c>
      <c r="C980" s="29">
        <f t="shared" ca="1" si="75"/>
        <v>0</v>
      </c>
      <c r="D980" s="31">
        <f t="shared" si="78"/>
        <v>1</v>
      </c>
      <c r="E980" s="30">
        <v>1</v>
      </c>
      <c r="F980" s="26">
        <f t="shared" ca="1" si="79"/>
        <v>1</v>
      </c>
      <c r="G980" s="27">
        <f t="shared" ca="1" si="76"/>
        <v>4</v>
      </c>
    </row>
    <row r="981" spans="1:7" x14ac:dyDescent="0.25">
      <c r="A981" s="34">
        <v>43392</v>
      </c>
      <c r="B981" s="8">
        <f t="shared" si="77"/>
        <v>980</v>
      </c>
      <c r="C981" s="29">
        <f t="shared" ca="1" si="75"/>
        <v>0</v>
      </c>
      <c r="D981" s="31">
        <f t="shared" si="78"/>
        <v>0</v>
      </c>
      <c r="E981" s="30">
        <v>1</v>
      </c>
      <c r="F981" s="26">
        <f t="shared" ca="1" si="79"/>
        <v>1</v>
      </c>
      <c r="G981" s="27">
        <f t="shared" ca="1" si="76"/>
        <v>4</v>
      </c>
    </row>
    <row r="982" spans="1:7" x14ac:dyDescent="0.25">
      <c r="A982" s="34">
        <v>43395</v>
      </c>
      <c r="B982" s="8">
        <f t="shared" si="77"/>
        <v>981</v>
      </c>
      <c r="C982" s="29">
        <f t="shared" ca="1" si="75"/>
        <v>0</v>
      </c>
      <c r="D982" s="31">
        <f t="shared" si="78"/>
        <v>0</v>
      </c>
      <c r="E982" s="30">
        <v>1</v>
      </c>
      <c r="F982" s="26">
        <f t="shared" ca="1" si="79"/>
        <v>1</v>
      </c>
      <c r="G982" s="27">
        <f t="shared" ca="1" si="76"/>
        <v>2</v>
      </c>
    </row>
    <row r="983" spans="1:7" x14ac:dyDescent="0.25">
      <c r="A983" s="34">
        <v>43396</v>
      </c>
      <c r="B983" s="8">
        <f t="shared" si="77"/>
        <v>982</v>
      </c>
      <c r="C983" s="29">
        <f t="shared" ca="1" si="75"/>
        <v>0</v>
      </c>
      <c r="D983" s="31">
        <f t="shared" si="78"/>
        <v>1</v>
      </c>
      <c r="E983" s="30">
        <v>1</v>
      </c>
      <c r="F983" s="26">
        <f t="shared" ca="1" si="79"/>
        <v>1</v>
      </c>
      <c r="G983" s="27">
        <f t="shared" ca="1" si="76"/>
        <v>2</v>
      </c>
    </row>
    <row r="984" spans="1:7" x14ac:dyDescent="0.25">
      <c r="A984" s="34">
        <v>43397</v>
      </c>
      <c r="B984" s="8">
        <f t="shared" si="77"/>
        <v>983</v>
      </c>
      <c r="C984" s="29">
        <f t="shared" ca="1" si="75"/>
        <v>0</v>
      </c>
      <c r="D984" s="31">
        <f t="shared" si="78"/>
        <v>1</v>
      </c>
      <c r="E984" s="30">
        <v>1</v>
      </c>
      <c r="F984" s="26">
        <f t="shared" ca="1" si="79"/>
        <v>1</v>
      </c>
      <c r="G984" s="27">
        <f t="shared" ca="1" si="76"/>
        <v>2</v>
      </c>
    </row>
    <row r="985" spans="1:7" x14ac:dyDescent="0.25">
      <c r="A985" s="34">
        <v>43398</v>
      </c>
      <c r="B985" s="8">
        <f t="shared" si="77"/>
        <v>984</v>
      </c>
      <c r="C985" s="29">
        <f t="shared" ca="1" si="75"/>
        <v>0</v>
      </c>
      <c r="D985" s="31">
        <f t="shared" si="78"/>
        <v>1</v>
      </c>
      <c r="E985" s="30">
        <v>1</v>
      </c>
      <c r="F985" s="26">
        <f t="shared" ca="1" si="79"/>
        <v>1</v>
      </c>
      <c r="G985" s="27">
        <f t="shared" ca="1" si="76"/>
        <v>4</v>
      </c>
    </row>
    <row r="986" spans="1:7" x14ac:dyDescent="0.25">
      <c r="A986" s="34">
        <v>43399</v>
      </c>
      <c r="B986" s="8">
        <f t="shared" si="77"/>
        <v>985</v>
      </c>
      <c r="C986" s="29">
        <f t="shared" ca="1" si="75"/>
        <v>0</v>
      </c>
      <c r="D986" s="31">
        <f t="shared" si="78"/>
        <v>0</v>
      </c>
      <c r="E986" s="30">
        <v>1</v>
      </c>
      <c r="F986" s="26">
        <f t="shared" ca="1" si="79"/>
        <v>1</v>
      </c>
      <c r="G986" s="27">
        <f t="shared" ca="1" si="76"/>
        <v>4</v>
      </c>
    </row>
    <row r="987" spans="1:7" x14ac:dyDescent="0.25">
      <c r="A987" s="34">
        <v>43402</v>
      </c>
      <c r="B987" s="8">
        <f t="shared" si="77"/>
        <v>986</v>
      </c>
      <c r="C987" s="29">
        <f t="shared" ca="1" si="75"/>
        <v>0</v>
      </c>
      <c r="D987" s="31">
        <f t="shared" si="78"/>
        <v>0</v>
      </c>
      <c r="E987" s="30">
        <v>1</v>
      </c>
      <c r="F987" s="26">
        <f t="shared" ca="1" si="79"/>
        <v>1</v>
      </c>
      <c r="G987" s="27">
        <f t="shared" ca="1" si="76"/>
        <v>2</v>
      </c>
    </row>
    <row r="988" spans="1:7" x14ac:dyDescent="0.25">
      <c r="A988" s="34">
        <v>43403</v>
      </c>
      <c r="B988" s="8">
        <f t="shared" si="77"/>
        <v>987</v>
      </c>
      <c r="C988" s="29">
        <f t="shared" ca="1" si="75"/>
        <v>0</v>
      </c>
      <c r="D988" s="31">
        <f t="shared" si="78"/>
        <v>1</v>
      </c>
      <c r="E988" s="30">
        <v>1</v>
      </c>
      <c r="F988" s="26">
        <f t="shared" ca="1" si="79"/>
        <v>1</v>
      </c>
      <c r="G988" s="27">
        <f t="shared" ca="1" si="76"/>
        <v>2</v>
      </c>
    </row>
    <row r="989" spans="1:7" x14ac:dyDescent="0.25">
      <c r="A989" s="34">
        <v>43404</v>
      </c>
      <c r="B989" s="8">
        <f t="shared" si="77"/>
        <v>988</v>
      </c>
      <c r="C989" s="29">
        <f t="shared" ca="1" si="75"/>
        <v>0</v>
      </c>
      <c r="D989" s="31">
        <f t="shared" si="78"/>
        <v>1</v>
      </c>
      <c r="E989" s="30">
        <v>1</v>
      </c>
      <c r="F989" s="26">
        <f t="shared" ca="1" si="79"/>
        <v>1</v>
      </c>
      <c r="G989" s="27">
        <f t="shared" ca="1" si="76"/>
        <v>2</v>
      </c>
    </row>
    <row r="990" spans="1:7" x14ac:dyDescent="0.25">
      <c r="A990" s="34">
        <v>43405</v>
      </c>
      <c r="B990" s="8">
        <f t="shared" si="77"/>
        <v>989</v>
      </c>
      <c r="C990" s="29">
        <f t="shared" ca="1" si="75"/>
        <v>0</v>
      </c>
      <c r="D990" s="31">
        <f t="shared" si="78"/>
        <v>1</v>
      </c>
      <c r="E990" s="30">
        <v>1</v>
      </c>
      <c r="F990" s="26">
        <f t="shared" ca="1" si="79"/>
        <v>1</v>
      </c>
      <c r="G990" s="27">
        <f t="shared" ca="1" si="76"/>
        <v>4</v>
      </c>
    </row>
    <row r="991" spans="1:7" x14ac:dyDescent="0.25">
      <c r="A991" s="34">
        <v>43406</v>
      </c>
      <c r="B991" s="8">
        <f t="shared" si="77"/>
        <v>990</v>
      </c>
      <c r="C991" s="29">
        <f t="shared" ca="1" si="75"/>
        <v>0</v>
      </c>
      <c r="D991" s="31">
        <f t="shared" si="78"/>
        <v>0</v>
      </c>
      <c r="E991" s="30">
        <v>1</v>
      </c>
      <c r="F991" s="26">
        <f t="shared" ca="1" si="79"/>
        <v>1</v>
      </c>
      <c r="G991" s="27">
        <f t="shared" ca="1" si="76"/>
        <v>4</v>
      </c>
    </row>
    <row r="992" spans="1:7" x14ac:dyDescent="0.25">
      <c r="A992" s="34">
        <v>43409</v>
      </c>
      <c r="B992" s="8">
        <f t="shared" si="77"/>
        <v>991</v>
      </c>
      <c r="C992" s="29">
        <f t="shared" ca="1" si="75"/>
        <v>0</v>
      </c>
      <c r="D992" s="31">
        <f t="shared" si="78"/>
        <v>0</v>
      </c>
      <c r="E992" s="30">
        <v>1</v>
      </c>
      <c r="F992" s="26">
        <f t="shared" ca="1" si="79"/>
        <v>1</v>
      </c>
      <c r="G992" s="27">
        <f t="shared" ca="1" si="76"/>
        <v>2</v>
      </c>
    </row>
    <row r="993" spans="1:7" x14ac:dyDescent="0.25">
      <c r="A993" s="34">
        <v>43410</v>
      </c>
      <c r="B993" s="8">
        <f t="shared" si="77"/>
        <v>992</v>
      </c>
      <c r="C993" s="29">
        <f t="shared" ca="1" si="75"/>
        <v>0</v>
      </c>
      <c r="D993" s="31">
        <f t="shared" si="78"/>
        <v>1</v>
      </c>
      <c r="E993" s="30">
        <v>1</v>
      </c>
      <c r="F993" s="26">
        <f t="shared" ca="1" si="79"/>
        <v>1</v>
      </c>
      <c r="G993" s="27">
        <f t="shared" ca="1" si="76"/>
        <v>2</v>
      </c>
    </row>
    <row r="994" spans="1:7" x14ac:dyDescent="0.25">
      <c r="A994" s="34">
        <v>43411</v>
      </c>
      <c r="B994" s="8">
        <f t="shared" si="77"/>
        <v>993</v>
      </c>
      <c r="C994" s="29">
        <f t="shared" ca="1" si="75"/>
        <v>0</v>
      </c>
      <c r="D994" s="31">
        <f t="shared" si="78"/>
        <v>1</v>
      </c>
      <c r="E994" s="30">
        <v>1</v>
      </c>
      <c r="F994" s="26">
        <f t="shared" ca="1" si="79"/>
        <v>1</v>
      </c>
      <c r="G994" s="27">
        <f t="shared" ca="1" si="76"/>
        <v>2</v>
      </c>
    </row>
    <row r="995" spans="1:7" x14ac:dyDescent="0.25">
      <c r="A995" s="34">
        <v>43412</v>
      </c>
      <c r="B995" s="8">
        <f t="shared" si="77"/>
        <v>994</v>
      </c>
      <c r="C995" s="29">
        <f t="shared" ca="1" si="75"/>
        <v>0</v>
      </c>
      <c r="D995" s="31">
        <f t="shared" si="78"/>
        <v>1</v>
      </c>
      <c r="E995" s="30">
        <v>1</v>
      </c>
      <c r="F995" s="26">
        <f t="shared" ca="1" si="79"/>
        <v>1</v>
      </c>
      <c r="G995" s="27">
        <f t="shared" ca="1" si="76"/>
        <v>4</v>
      </c>
    </row>
    <row r="996" spans="1:7" x14ac:dyDescent="0.25">
      <c r="A996" s="34">
        <v>43413</v>
      </c>
      <c r="B996" s="8">
        <f t="shared" si="77"/>
        <v>995</v>
      </c>
      <c r="C996" s="29">
        <f t="shared" ca="1" si="75"/>
        <v>0</v>
      </c>
      <c r="D996" s="31">
        <f t="shared" si="78"/>
        <v>0</v>
      </c>
      <c r="E996" s="30">
        <v>1</v>
      </c>
      <c r="F996" s="26">
        <f t="shared" ca="1" si="79"/>
        <v>1</v>
      </c>
      <c r="G996" s="27">
        <f t="shared" ca="1" si="76"/>
        <v>4</v>
      </c>
    </row>
    <row r="997" spans="1:7" x14ac:dyDescent="0.25">
      <c r="A997" s="34">
        <v>43416</v>
      </c>
      <c r="B997" s="8">
        <f t="shared" si="77"/>
        <v>996</v>
      </c>
      <c r="C997" s="29">
        <f t="shared" ca="1" si="75"/>
        <v>0</v>
      </c>
      <c r="D997" s="31">
        <f t="shared" si="78"/>
        <v>0</v>
      </c>
      <c r="E997" s="30">
        <v>1</v>
      </c>
      <c r="F997" s="26">
        <f t="shared" ca="1" si="79"/>
        <v>1</v>
      </c>
      <c r="G997" s="27">
        <f t="shared" ca="1" si="76"/>
        <v>2</v>
      </c>
    </row>
    <row r="998" spans="1:7" x14ac:dyDescent="0.25">
      <c r="A998" s="34">
        <v>43417</v>
      </c>
      <c r="B998" s="8">
        <f t="shared" si="77"/>
        <v>997</v>
      </c>
      <c r="C998" s="29">
        <f t="shared" ca="1" si="75"/>
        <v>0</v>
      </c>
      <c r="D998" s="31">
        <f t="shared" si="78"/>
        <v>1</v>
      </c>
      <c r="E998" s="30">
        <v>1</v>
      </c>
      <c r="F998" s="26">
        <f t="shared" ca="1" si="79"/>
        <v>1</v>
      </c>
      <c r="G998" s="27">
        <f t="shared" ca="1" si="76"/>
        <v>2</v>
      </c>
    </row>
    <row r="999" spans="1:7" x14ac:dyDescent="0.25">
      <c r="A999" s="34">
        <v>43418</v>
      </c>
      <c r="B999" s="8">
        <f t="shared" si="77"/>
        <v>998</v>
      </c>
      <c r="C999" s="29">
        <f t="shared" ca="1" si="75"/>
        <v>0</v>
      </c>
      <c r="D999" s="31">
        <f t="shared" si="78"/>
        <v>1</v>
      </c>
      <c r="E999" s="30">
        <v>1</v>
      </c>
      <c r="F999" s="26">
        <f t="shared" ca="1" si="79"/>
        <v>1</v>
      </c>
      <c r="G999" s="27">
        <f t="shared" ca="1" si="76"/>
        <v>2</v>
      </c>
    </row>
    <row r="1000" spans="1:7" x14ac:dyDescent="0.25">
      <c r="A1000" s="34">
        <v>43419</v>
      </c>
      <c r="B1000" s="8">
        <f t="shared" si="77"/>
        <v>999</v>
      </c>
      <c r="C1000" s="29">
        <f t="shared" ca="1" si="75"/>
        <v>0</v>
      </c>
      <c r="D1000" s="31">
        <f t="shared" si="78"/>
        <v>1</v>
      </c>
      <c r="E1000" s="30">
        <v>1</v>
      </c>
      <c r="F1000" s="26">
        <f t="shared" ca="1" si="79"/>
        <v>1</v>
      </c>
      <c r="G1000" s="27">
        <f t="shared" ca="1" si="76"/>
        <v>4</v>
      </c>
    </row>
    <row r="1001" spans="1:7" x14ac:dyDescent="0.25">
      <c r="A1001" s="34">
        <v>43420</v>
      </c>
      <c r="B1001" s="8">
        <f t="shared" si="77"/>
        <v>1000</v>
      </c>
      <c r="C1001" s="29">
        <f t="shared" ca="1" si="75"/>
        <v>0</v>
      </c>
      <c r="D1001" s="31">
        <f t="shared" si="78"/>
        <v>0</v>
      </c>
      <c r="E1001" s="30">
        <v>1</v>
      </c>
      <c r="F1001" s="26">
        <f t="shared" ca="1" si="79"/>
        <v>1</v>
      </c>
      <c r="G1001" s="27">
        <f t="shared" ca="1" si="76"/>
        <v>4</v>
      </c>
    </row>
    <row r="1002" spans="1:7" x14ac:dyDescent="0.25">
      <c r="A1002" s="34">
        <v>43423</v>
      </c>
      <c r="B1002" s="8">
        <f t="shared" si="77"/>
        <v>1001</v>
      </c>
      <c r="C1002" s="29">
        <f t="shared" ca="1" si="75"/>
        <v>0</v>
      </c>
      <c r="D1002" s="31">
        <f t="shared" si="78"/>
        <v>0</v>
      </c>
      <c r="E1002" s="30">
        <v>1</v>
      </c>
      <c r="F1002" s="26">
        <f t="shared" ca="1" si="79"/>
        <v>1</v>
      </c>
      <c r="G1002" s="27">
        <f t="shared" ca="1" si="76"/>
        <v>2</v>
      </c>
    </row>
    <row r="1003" spans="1:7" x14ac:dyDescent="0.25">
      <c r="A1003" s="34">
        <v>43424</v>
      </c>
      <c r="B1003" s="8">
        <f t="shared" si="77"/>
        <v>1002</v>
      </c>
      <c r="C1003" s="29">
        <f t="shared" ca="1" si="75"/>
        <v>0</v>
      </c>
      <c r="D1003" s="31">
        <f t="shared" si="78"/>
        <v>1</v>
      </c>
      <c r="E1003" s="30">
        <v>1</v>
      </c>
      <c r="F1003" s="26">
        <f t="shared" ca="1" si="79"/>
        <v>1</v>
      </c>
      <c r="G1003" s="27">
        <f t="shared" ca="1" si="76"/>
        <v>2</v>
      </c>
    </row>
    <row r="1004" spans="1:7" x14ac:dyDescent="0.25">
      <c r="A1004" s="34">
        <v>43425</v>
      </c>
      <c r="B1004" s="8">
        <f t="shared" si="77"/>
        <v>1003</v>
      </c>
      <c r="C1004" s="29">
        <f t="shared" ca="1" si="75"/>
        <v>0</v>
      </c>
      <c r="D1004" s="31">
        <f t="shared" si="78"/>
        <v>1</v>
      </c>
      <c r="E1004" s="30">
        <v>1</v>
      </c>
      <c r="F1004" s="26">
        <f t="shared" ca="1" si="79"/>
        <v>1</v>
      </c>
      <c r="G1004" s="27">
        <f t="shared" ca="1" si="76"/>
        <v>2</v>
      </c>
    </row>
    <row r="1005" spans="1:7" x14ac:dyDescent="0.25">
      <c r="A1005" s="34">
        <v>43426</v>
      </c>
      <c r="B1005" s="8">
        <f t="shared" si="77"/>
        <v>1004</v>
      </c>
      <c r="C1005" s="29">
        <f t="shared" ca="1" si="75"/>
        <v>0</v>
      </c>
      <c r="D1005" s="31">
        <f t="shared" si="78"/>
        <v>1</v>
      </c>
      <c r="E1005" s="30">
        <v>1</v>
      </c>
      <c r="F1005" s="26">
        <f t="shared" ca="1" si="79"/>
        <v>1</v>
      </c>
      <c r="G1005" s="27">
        <f t="shared" ca="1" si="76"/>
        <v>4</v>
      </c>
    </row>
    <row r="1006" spans="1:7" x14ac:dyDescent="0.25">
      <c r="A1006" s="34">
        <v>43427</v>
      </c>
      <c r="B1006" s="8">
        <f t="shared" si="77"/>
        <v>1005</v>
      </c>
      <c r="C1006" s="29">
        <f t="shared" ca="1" si="75"/>
        <v>0</v>
      </c>
      <c r="D1006" s="31">
        <f t="shared" si="78"/>
        <v>0</v>
      </c>
      <c r="E1006" s="30">
        <v>1</v>
      </c>
      <c r="F1006" s="26">
        <f t="shared" ca="1" si="79"/>
        <v>1</v>
      </c>
      <c r="G1006" s="27">
        <f t="shared" ca="1" si="76"/>
        <v>4</v>
      </c>
    </row>
    <row r="1007" spans="1:7" x14ac:dyDescent="0.25">
      <c r="A1007" s="34">
        <v>43430</v>
      </c>
      <c r="B1007" s="8">
        <f t="shared" si="77"/>
        <v>1006</v>
      </c>
      <c r="C1007" s="29">
        <f t="shared" ca="1" si="75"/>
        <v>0</v>
      </c>
      <c r="D1007" s="31">
        <f t="shared" si="78"/>
        <v>0</v>
      </c>
      <c r="E1007" s="30">
        <v>1</v>
      </c>
      <c r="F1007" s="26">
        <f t="shared" ca="1" si="79"/>
        <v>1</v>
      </c>
      <c r="G1007" s="27">
        <f t="shared" ca="1" si="76"/>
        <v>2</v>
      </c>
    </row>
    <row r="1008" spans="1:7" x14ac:dyDescent="0.25">
      <c r="A1008" s="34">
        <v>43431</v>
      </c>
      <c r="B1008" s="8">
        <f t="shared" si="77"/>
        <v>1007</v>
      </c>
      <c r="C1008" s="29">
        <f t="shared" ca="1" si="75"/>
        <v>0</v>
      </c>
      <c r="D1008" s="31">
        <f t="shared" si="78"/>
        <v>1</v>
      </c>
      <c r="E1008" s="30">
        <v>1</v>
      </c>
      <c r="F1008" s="26">
        <f t="shared" ca="1" si="79"/>
        <v>1</v>
      </c>
      <c r="G1008" s="27">
        <f t="shared" ca="1" si="76"/>
        <v>2</v>
      </c>
    </row>
    <row r="1009" spans="1:7" x14ac:dyDescent="0.25">
      <c r="A1009" s="34">
        <v>43432</v>
      </c>
      <c r="B1009" s="8">
        <f t="shared" si="77"/>
        <v>1008</v>
      </c>
      <c r="C1009" s="29">
        <f t="shared" ca="1" si="75"/>
        <v>0</v>
      </c>
      <c r="D1009" s="31">
        <f t="shared" si="78"/>
        <v>1</v>
      </c>
      <c r="E1009" s="30">
        <v>1</v>
      </c>
      <c r="F1009" s="26">
        <f t="shared" ca="1" si="79"/>
        <v>1</v>
      </c>
      <c r="G1009" s="27">
        <f t="shared" ca="1" si="76"/>
        <v>2</v>
      </c>
    </row>
    <row r="1010" spans="1:7" x14ac:dyDescent="0.25">
      <c r="A1010" s="34">
        <v>43433</v>
      </c>
      <c r="B1010" s="8">
        <f t="shared" si="77"/>
        <v>1009</v>
      </c>
      <c r="C1010" s="29">
        <f t="shared" ca="1" si="75"/>
        <v>0</v>
      </c>
      <c r="D1010" s="31">
        <f t="shared" si="78"/>
        <v>1</v>
      </c>
      <c r="E1010" s="30">
        <v>1</v>
      </c>
      <c r="F1010" s="26">
        <f t="shared" ca="1" si="79"/>
        <v>1</v>
      </c>
      <c r="G1010" s="27">
        <f t="shared" ca="1" si="76"/>
        <v>4</v>
      </c>
    </row>
    <row r="1011" spans="1:7" x14ac:dyDescent="0.25">
      <c r="A1011" s="34">
        <v>43434</v>
      </c>
      <c r="B1011" s="8">
        <f t="shared" si="77"/>
        <v>1010</v>
      </c>
      <c r="C1011" s="29">
        <f t="shared" ca="1" si="75"/>
        <v>0</v>
      </c>
      <c r="D1011" s="31">
        <f t="shared" si="78"/>
        <v>0</v>
      </c>
      <c r="E1011" s="30">
        <v>1</v>
      </c>
      <c r="F1011" s="26">
        <f t="shared" ca="1" si="79"/>
        <v>1</v>
      </c>
      <c r="G1011" s="27">
        <f t="shared" ca="1" si="76"/>
        <v>4</v>
      </c>
    </row>
    <row r="1012" spans="1:7" x14ac:dyDescent="0.25">
      <c r="A1012" s="34">
        <v>43437</v>
      </c>
      <c r="B1012" s="8">
        <f t="shared" si="77"/>
        <v>1011</v>
      </c>
      <c r="C1012" s="29">
        <f t="shared" ca="1" si="75"/>
        <v>0</v>
      </c>
      <c r="D1012" s="31">
        <f t="shared" si="78"/>
        <v>0</v>
      </c>
      <c r="E1012" s="30">
        <v>1</v>
      </c>
      <c r="F1012" s="26">
        <f t="shared" ca="1" si="79"/>
        <v>1</v>
      </c>
      <c r="G1012" s="27">
        <f t="shared" ca="1" si="76"/>
        <v>2</v>
      </c>
    </row>
    <row r="1013" spans="1:7" x14ac:dyDescent="0.25">
      <c r="A1013" s="34">
        <v>43438</v>
      </c>
      <c r="B1013" s="8">
        <f t="shared" si="77"/>
        <v>1012</v>
      </c>
      <c r="C1013" s="29">
        <f t="shared" ca="1" si="75"/>
        <v>0</v>
      </c>
      <c r="D1013" s="31">
        <f t="shared" si="78"/>
        <v>1</v>
      </c>
      <c r="E1013" s="30">
        <v>1</v>
      </c>
      <c r="F1013" s="26">
        <f t="shared" ca="1" si="79"/>
        <v>1</v>
      </c>
      <c r="G1013" s="27">
        <f t="shared" ca="1" si="76"/>
        <v>2</v>
      </c>
    </row>
    <row r="1014" spans="1:7" x14ac:dyDescent="0.25">
      <c r="A1014" s="34">
        <v>43439</v>
      </c>
      <c r="B1014" s="8">
        <f t="shared" si="77"/>
        <v>1013</v>
      </c>
      <c r="C1014" s="29">
        <f t="shared" ca="1" si="75"/>
        <v>0</v>
      </c>
      <c r="D1014" s="31">
        <f t="shared" si="78"/>
        <v>1</v>
      </c>
      <c r="E1014" s="30">
        <v>1</v>
      </c>
      <c r="F1014" s="26">
        <f t="shared" ca="1" si="79"/>
        <v>1</v>
      </c>
      <c r="G1014" s="27">
        <f t="shared" ca="1" si="76"/>
        <v>2</v>
      </c>
    </row>
    <row r="1015" spans="1:7" x14ac:dyDescent="0.25">
      <c r="A1015" s="34">
        <v>43440</v>
      </c>
      <c r="B1015" s="8">
        <f t="shared" si="77"/>
        <v>1014</v>
      </c>
      <c r="C1015" s="29">
        <f t="shared" ca="1" si="75"/>
        <v>0</v>
      </c>
      <c r="D1015" s="31">
        <f t="shared" si="78"/>
        <v>1</v>
      </c>
      <c r="E1015" s="30">
        <v>1</v>
      </c>
      <c r="F1015" s="26">
        <f t="shared" ca="1" si="79"/>
        <v>1</v>
      </c>
      <c r="G1015" s="27">
        <f t="shared" ca="1" si="76"/>
        <v>4</v>
      </c>
    </row>
    <row r="1016" spans="1:7" x14ac:dyDescent="0.25">
      <c r="A1016" s="34">
        <v>43441</v>
      </c>
      <c r="B1016" s="8">
        <f t="shared" si="77"/>
        <v>1015</v>
      </c>
      <c r="C1016" s="29">
        <f t="shared" ca="1" si="75"/>
        <v>0</v>
      </c>
      <c r="D1016" s="31">
        <f t="shared" si="78"/>
        <v>0</v>
      </c>
      <c r="E1016" s="30">
        <v>1</v>
      </c>
      <c r="F1016" s="26">
        <f t="shared" ca="1" si="79"/>
        <v>1</v>
      </c>
      <c r="G1016" s="27">
        <f t="shared" ca="1" si="76"/>
        <v>4</v>
      </c>
    </row>
    <row r="1017" spans="1:7" x14ac:dyDescent="0.25">
      <c r="A1017" s="34">
        <v>43444</v>
      </c>
      <c r="B1017" s="8">
        <f t="shared" si="77"/>
        <v>1016</v>
      </c>
      <c r="C1017" s="29">
        <f t="shared" ca="1" si="75"/>
        <v>0</v>
      </c>
      <c r="D1017" s="31">
        <f t="shared" si="78"/>
        <v>0</v>
      </c>
      <c r="E1017" s="30">
        <v>1</v>
      </c>
      <c r="F1017" s="26">
        <f t="shared" ca="1" si="79"/>
        <v>1</v>
      </c>
      <c r="G1017" s="27">
        <f t="shared" ca="1" si="76"/>
        <v>2</v>
      </c>
    </row>
    <row r="1018" spans="1:7" x14ac:dyDescent="0.25">
      <c r="A1018" s="34">
        <v>43445</v>
      </c>
      <c r="B1018" s="8">
        <f t="shared" si="77"/>
        <v>1017</v>
      </c>
      <c r="C1018" s="29">
        <f t="shared" ca="1" si="75"/>
        <v>0</v>
      </c>
      <c r="D1018" s="31">
        <f t="shared" si="78"/>
        <v>1</v>
      </c>
      <c r="E1018" s="30">
        <v>1</v>
      </c>
      <c r="F1018" s="26">
        <f t="shared" ca="1" si="79"/>
        <v>1</v>
      </c>
      <c r="G1018" s="27">
        <f t="shared" ca="1" si="76"/>
        <v>2</v>
      </c>
    </row>
    <row r="1019" spans="1:7" x14ac:dyDescent="0.25">
      <c r="A1019" s="34">
        <v>43446</v>
      </c>
      <c r="B1019" s="8">
        <f t="shared" si="77"/>
        <v>1018</v>
      </c>
      <c r="C1019" s="29">
        <f t="shared" ca="1" si="75"/>
        <v>0</v>
      </c>
      <c r="D1019" s="31">
        <f t="shared" si="78"/>
        <v>1</v>
      </c>
      <c r="E1019" s="30">
        <v>1</v>
      </c>
      <c r="F1019" s="26">
        <f t="shared" ca="1" si="79"/>
        <v>1</v>
      </c>
      <c r="G1019" s="27">
        <f t="shared" ca="1" si="76"/>
        <v>2</v>
      </c>
    </row>
    <row r="1020" spans="1:7" x14ac:dyDescent="0.25">
      <c r="A1020" s="34">
        <v>43447</v>
      </c>
      <c r="B1020" s="8">
        <f t="shared" si="77"/>
        <v>1019</v>
      </c>
      <c r="C1020" s="29">
        <f t="shared" ca="1" si="75"/>
        <v>0</v>
      </c>
      <c r="D1020" s="31">
        <f t="shared" si="78"/>
        <v>1</v>
      </c>
      <c r="E1020" s="30">
        <v>1</v>
      </c>
      <c r="F1020" s="26">
        <f t="shared" ca="1" si="79"/>
        <v>1</v>
      </c>
      <c r="G1020" s="27">
        <f t="shared" ca="1" si="76"/>
        <v>4</v>
      </c>
    </row>
    <row r="1021" spans="1:7" x14ac:dyDescent="0.25">
      <c r="A1021" s="34">
        <v>43448</v>
      </c>
      <c r="B1021" s="8">
        <f t="shared" si="77"/>
        <v>1020</v>
      </c>
      <c r="C1021" s="29">
        <f t="shared" ca="1" si="75"/>
        <v>0</v>
      </c>
      <c r="D1021" s="31">
        <f t="shared" si="78"/>
        <v>0</v>
      </c>
      <c r="E1021" s="30">
        <v>1</v>
      </c>
      <c r="F1021" s="26">
        <f t="shared" ca="1" si="79"/>
        <v>1</v>
      </c>
      <c r="G1021" s="27">
        <f t="shared" ca="1" si="76"/>
        <v>4</v>
      </c>
    </row>
    <row r="1022" spans="1:7" x14ac:dyDescent="0.25">
      <c r="A1022" s="34">
        <v>43451</v>
      </c>
      <c r="B1022" s="8">
        <f t="shared" si="77"/>
        <v>1021</v>
      </c>
      <c r="C1022" s="29">
        <f t="shared" ca="1" si="75"/>
        <v>0</v>
      </c>
      <c r="D1022" s="31">
        <f t="shared" si="78"/>
        <v>0</v>
      </c>
      <c r="E1022" s="30">
        <v>1</v>
      </c>
      <c r="F1022" s="26">
        <f t="shared" ca="1" si="79"/>
        <v>1</v>
      </c>
      <c r="G1022" s="27">
        <f t="shared" ca="1" si="76"/>
        <v>2</v>
      </c>
    </row>
    <row r="1023" spans="1:7" x14ac:dyDescent="0.25">
      <c r="A1023" s="34">
        <v>43452</v>
      </c>
      <c r="B1023" s="8">
        <f t="shared" si="77"/>
        <v>1022</v>
      </c>
      <c r="C1023" s="29">
        <f t="shared" ca="1" si="75"/>
        <v>0</v>
      </c>
      <c r="D1023" s="31">
        <f t="shared" si="78"/>
        <v>1</v>
      </c>
      <c r="E1023" s="30">
        <v>1</v>
      </c>
      <c r="F1023" s="26">
        <f t="shared" ca="1" si="79"/>
        <v>1</v>
      </c>
      <c r="G1023" s="27">
        <f t="shared" ca="1" si="76"/>
        <v>2</v>
      </c>
    </row>
    <row r="1024" spans="1:7" x14ac:dyDescent="0.25">
      <c r="A1024" s="34">
        <v>43453</v>
      </c>
      <c r="B1024" s="8">
        <f t="shared" si="77"/>
        <v>1023</v>
      </c>
      <c r="C1024" s="29">
        <f t="shared" ca="1" si="75"/>
        <v>0</v>
      </c>
      <c r="D1024" s="31">
        <f t="shared" si="78"/>
        <v>1</v>
      </c>
      <c r="E1024" s="30">
        <v>1</v>
      </c>
      <c r="F1024" s="26">
        <f t="shared" ca="1" si="79"/>
        <v>1</v>
      </c>
      <c r="G1024" s="27">
        <f t="shared" ca="1" si="76"/>
        <v>2</v>
      </c>
    </row>
    <row r="1025" spans="1:7" x14ac:dyDescent="0.25">
      <c r="A1025" s="34">
        <v>43454</v>
      </c>
      <c r="B1025" s="8">
        <f t="shared" si="77"/>
        <v>1024</v>
      </c>
      <c r="C1025" s="29">
        <f t="shared" ca="1" si="75"/>
        <v>0</v>
      </c>
      <c r="D1025" s="31">
        <f t="shared" si="78"/>
        <v>1</v>
      </c>
      <c r="E1025" s="30">
        <v>1</v>
      </c>
      <c r="F1025" s="26">
        <f t="shared" ca="1" si="79"/>
        <v>1</v>
      </c>
      <c r="G1025" s="27">
        <f t="shared" ca="1" si="76"/>
        <v>4</v>
      </c>
    </row>
    <row r="1026" spans="1:7" x14ac:dyDescent="0.25">
      <c r="A1026" s="34">
        <v>43455</v>
      </c>
      <c r="B1026" s="8">
        <f t="shared" si="77"/>
        <v>1025</v>
      </c>
      <c r="C1026" s="29">
        <f t="shared" ref="C1026:C1089" ca="1" si="80">MAX(G1026-4,0)</f>
        <v>2</v>
      </c>
      <c r="D1026" s="31">
        <f t="shared" si="78"/>
        <v>0</v>
      </c>
      <c r="E1026" s="30">
        <v>1</v>
      </c>
      <c r="F1026" s="26">
        <f t="shared" ca="1" si="79"/>
        <v>1</v>
      </c>
      <c r="G1026" s="27">
        <f t="shared" ref="G1026:G1089" ca="1" si="81">IF($E1026=1,INDIRECT("$A$"&amp;ROW($A1026)+MATCH(1,INDIRECT("$E$"&amp;ROW($A1026)+1+$F1026&amp;":$E$2598"),0)+$F1026)-$A1026,0)</f>
        <v>6</v>
      </c>
    </row>
    <row r="1027" spans="1:7" x14ac:dyDescent="0.25">
      <c r="A1027" s="34">
        <v>43458</v>
      </c>
      <c r="B1027" s="8">
        <f t="shared" ref="B1027:B1090" si="82">ROW(A1027)-1</f>
        <v>1026</v>
      </c>
      <c r="C1027" s="29">
        <f t="shared" ca="1" si="80"/>
        <v>0</v>
      </c>
      <c r="D1027" s="31">
        <f t="shared" ref="D1027:D1090" si="83">IF(ABS(WEEKDAY($A1027)-4)&lt;=1,1,0)</f>
        <v>0</v>
      </c>
      <c r="E1027" s="30">
        <v>1</v>
      </c>
      <c r="F1027" s="26">
        <f t="shared" ref="F1027:F1090" ca="1" si="84">IF($E1027=1,MATCH(1,INDIRECT("$E$"&amp;ROW($A1027)+1&amp;":$E$2598"),0),0)</f>
        <v>3</v>
      </c>
      <c r="G1027" s="27">
        <f t="shared" ca="1" si="81"/>
        <v>4</v>
      </c>
    </row>
    <row r="1028" spans="1:7" x14ac:dyDescent="0.25">
      <c r="A1028" s="34">
        <v>43459</v>
      </c>
      <c r="B1028" s="8">
        <f t="shared" si="82"/>
        <v>1027</v>
      </c>
      <c r="C1028" s="29">
        <f t="shared" ca="1" si="80"/>
        <v>0</v>
      </c>
      <c r="D1028" s="31">
        <f t="shared" si="83"/>
        <v>1</v>
      </c>
      <c r="E1028" s="30">
        <v>0</v>
      </c>
      <c r="F1028" s="26">
        <f t="shared" ca="1" si="84"/>
        <v>0</v>
      </c>
      <c r="G1028" s="27">
        <f t="shared" ca="1" si="81"/>
        <v>0</v>
      </c>
    </row>
    <row r="1029" spans="1:7" x14ac:dyDescent="0.25">
      <c r="A1029" s="34">
        <v>43460</v>
      </c>
      <c r="B1029" s="8">
        <f t="shared" si="82"/>
        <v>1028</v>
      </c>
      <c r="C1029" s="29">
        <f t="shared" ca="1" si="80"/>
        <v>0</v>
      </c>
      <c r="D1029" s="31">
        <f t="shared" si="83"/>
        <v>1</v>
      </c>
      <c r="E1029" s="30">
        <v>0</v>
      </c>
      <c r="F1029" s="26">
        <f t="shared" ca="1" si="84"/>
        <v>0</v>
      </c>
      <c r="G1029" s="27">
        <f t="shared" ca="1" si="81"/>
        <v>0</v>
      </c>
    </row>
    <row r="1030" spans="1:7" x14ac:dyDescent="0.25">
      <c r="A1030" s="34">
        <v>43461</v>
      </c>
      <c r="B1030" s="8">
        <f t="shared" si="82"/>
        <v>1029</v>
      </c>
      <c r="C1030" s="29">
        <f t="shared" ca="1" si="80"/>
        <v>0</v>
      </c>
      <c r="D1030" s="31">
        <f t="shared" si="83"/>
        <v>1</v>
      </c>
      <c r="E1030" s="30">
        <v>1</v>
      </c>
      <c r="F1030" s="26">
        <f t="shared" ca="1" si="84"/>
        <v>1</v>
      </c>
      <c r="G1030" s="27">
        <f t="shared" ca="1" si="81"/>
        <v>4</v>
      </c>
    </row>
    <row r="1031" spans="1:7" x14ac:dyDescent="0.25">
      <c r="A1031" s="34">
        <v>43462</v>
      </c>
      <c r="B1031" s="8">
        <f t="shared" si="82"/>
        <v>1030</v>
      </c>
      <c r="C1031" s="29">
        <f t="shared" ca="1" si="80"/>
        <v>1</v>
      </c>
      <c r="D1031" s="31">
        <f t="shared" si="83"/>
        <v>0</v>
      </c>
      <c r="E1031" s="30">
        <v>1</v>
      </c>
      <c r="F1031" s="26">
        <f t="shared" ca="1" si="84"/>
        <v>1</v>
      </c>
      <c r="G1031" s="27">
        <f t="shared" ca="1" si="81"/>
        <v>5</v>
      </c>
    </row>
    <row r="1032" spans="1:7" x14ac:dyDescent="0.25">
      <c r="A1032" s="34">
        <v>43465</v>
      </c>
      <c r="B1032" s="8">
        <f t="shared" si="82"/>
        <v>1031</v>
      </c>
      <c r="C1032" s="29">
        <f t="shared" ca="1" si="80"/>
        <v>0</v>
      </c>
      <c r="D1032" s="31">
        <f t="shared" si="83"/>
        <v>0</v>
      </c>
      <c r="E1032" s="30">
        <v>1</v>
      </c>
      <c r="F1032" s="26">
        <f t="shared" ca="1" si="84"/>
        <v>2</v>
      </c>
      <c r="G1032" s="27">
        <f t="shared" ca="1" si="81"/>
        <v>3</v>
      </c>
    </row>
    <row r="1033" spans="1:7" x14ac:dyDescent="0.25">
      <c r="A1033" s="34">
        <v>43466</v>
      </c>
      <c r="B1033" s="8">
        <f t="shared" si="82"/>
        <v>1032</v>
      </c>
      <c r="C1033" s="29">
        <f t="shared" ca="1" si="80"/>
        <v>0</v>
      </c>
      <c r="D1033" s="31">
        <f t="shared" si="83"/>
        <v>1</v>
      </c>
      <c r="E1033" s="30">
        <v>0</v>
      </c>
      <c r="F1033" s="26">
        <f t="shared" ca="1" si="84"/>
        <v>0</v>
      </c>
      <c r="G1033" s="27">
        <f t="shared" ca="1" si="81"/>
        <v>0</v>
      </c>
    </row>
    <row r="1034" spans="1:7" x14ac:dyDescent="0.25">
      <c r="A1034" s="34">
        <v>43467</v>
      </c>
      <c r="B1034" s="8">
        <f t="shared" si="82"/>
        <v>1033</v>
      </c>
      <c r="C1034" s="29">
        <f t="shared" ca="1" si="80"/>
        <v>0</v>
      </c>
      <c r="D1034" s="31">
        <f t="shared" si="83"/>
        <v>1</v>
      </c>
      <c r="E1034" s="30">
        <v>1</v>
      </c>
      <c r="F1034" s="26">
        <f t="shared" ca="1" si="84"/>
        <v>1</v>
      </c>
      <c r="G1034" s="27">
        <f t="shared" ca="1" si="81"/>
        <v>2</v>
      </c>
    </row>
    <row r="1035" spans="1:7" x14ac:dyDescent="0.25">
      <c r="A1035" s="34">
        <v>43468</v>
      </c>
      <c r="B1035" s="8">
        <f t="shared" si="82"/>
        <v>1034</v>
      </c>
      <c r="C1035" s="29">
        <f t="shared" ca="1" si="80"/>
        <v>0</v>
      </c>
      <c r="D1035" s="31">
        <f t="shared" si="83"/>
        <v>1</v>
      </c>
      <c r="E1035" s="30">
        <v>1</v>
      </c>
      <c r="F1035" s="26">
        <f t="shared" ca="1" si="84"/>
        <v>1</v>
      </c>
      <c r="G1035" s="27">
        <f t="shared" ca="1" si="81"/>
        <v>4</v>
      </c>
    </row>
    <row r="1036" spans="1:7" x14ac:dyDescent="0.25">
      <c r="A1036" s="34">
        <v>43469</v>
      </c>
      <c r="B1036" s="8">
        <f t="shared" si="82"/>
        <v>1035</v>
      </c>
      <c r="C1036" s="29">
        <f t="shared" ca="1" si="80"/>
        <v>0</v>
      </c>
      <c r="D1036" s="31">
        <f t="shared" si="83"/>
        <v>0</v>
      </c>
      <c r="E1036" s="30">
        <v>1</v>
      </c>
      <c r="F1036" s="26">
        <f t="shared" ca="1" si="84"/>
        <v>1</v>
      </c>
      <c r="G1036" s="27">
        <f t="shared" ca="1" si="81"/>
        <v>4</v>
      </c>
    </row>
    <row r="1037" spans="1:7" x14ac:dyDescent="0.25">
      <c r="A1037" s="34">
        <v>43472</v>
      </c>
      <c r="B1037" s="8">
        <f t="shared" si="82"/>
        <v>1036</v>
      </c>
      <c r="C1037" s="29">
        <f t="shared" ca="1" si="80"/>
        <v>0</v>
      </c>
      <c r="D1037" s="31">
        <f t="shared" si="83"/>
        <v>0</v>
      </c>
      <c r="E1037" s="30">
        <v>1</v>
      </c>
      <c r="F1037" s="26">
        <f t="shared" ca="1" si="84"/>
        <v>1</v>
      </c>
      <c r="G1037" s="27">
        <f t="shared" ca="1" si="81"/>
        <v>2</v>
      </c>
    </row>
    <row r="1038" spans="1:7" x14ac:dyDescent="0.25">
      <c r="A1038" s="34">
        <v>43473</v>
      </c>
      <c r="B1038" s="8">
        <f t="shared" si="82"/>
        <v>1037</v>
      </c>
      <c r="C1038" s="29">
        <f t="shared" ca="1" si="80"/>
        <v>0</v>
      </c>
      <c r="D1038" s="31">
        <f t="shared" si="83"/>
        <v>1</v>
      </c>
      <c r="E1038" s="30">
        <v>1</v>
      </c>
      <c r="F1038" s="26">
        <f t="shared" ca="1" si="84"/>
        <v>1</v>
      </c>
      <c r="G1038" s="27">
        <f t="shared" ca="1" si="81"/>
        <v>2</v>
      </c>
    </row>
    <row r="1039" spans="1:7" x14ac:dyDescent="0.25">
      <c r="A1039" s="34">
        <v>43474</v>
      </c>
      <c r="B1039" s="8">
        <f t="shared" si="82"/>
        <v>1038</v>
      </c>
      <c r="C1039" s="29">
        <f t="shared" ca="1" si="80"/>
        <v>0</v>
      </c>
      <c r="D1039" s="31">
        <f t="shared" si="83"/>
        <v>1</v>
      </c>
      <c r="E1039" s="30">
        <v>1</v>
      </c>
      <c r="F1039" s="26">
        <f t="shared" ca="1" si="84"/>
        <v>1</v>
      </c>
      <c r="G1039" s="27">
        <f t="shared" ca="1" si="81"/>
        <v>2</v>
      </c>
    </row>
    <row r="1040" spans="1:7" x14ac:dyDescent="0.25">
      <c r="A1040" s="34">
        <v>43475</v>
      </c>
      <c r="B1040" s="8">
        <f t="shared" si="82"/>
        <v>1039</v>
      </c>
      <c r="C1040" s="29">
        <f t="shared" ca="1" si="80"/>
        <v>0</v>
      </c>
      <c r="D1040" s="31">
        <f t="shared" si="83"/>
        <v>1</v>
      </c>
      <c r="E1040" s="30">
        <v>1</v>
      </c>
      <c r="F1040" s="26">
        <f t="shared" ca="1" si="84"/>
        <v>1</v>
      </c>
      <c r="G1040" s="27">
        <f t="shared" ca="1" si="81"/>
        <v>4</v>
      </c>
    </row>
    <row r="1041" spans="1:7" x14ac:dyDescent="0.25">
      <c r="A1041" s="34">
        <v>43476</v>
      </c>
      <c r="B1041" s="8">
        <f t="shared" si="82"/>
        <v>1040</v>
      </c>
      <c r="C1041" s="29">
        <f t="shared" ca="1" si="80"/>
        <v>0</v>
      </c>
      <c r="D1041" s="31">
        <f t="shared" si="83"/>
        <v>0</v>
      </c>
      <c r="E1041" s="30">
        <v>1</v>
      </c>
      <c r="F1041" s="26">
        <f t="shared" ca="1" si="84"/>
        <v>1</v>
      </c>
      <c r="G1041" s="27">
        <f t="shared" ca="1" si="81"/>
        <v>4</v>
      </c>
    </row>
    <row r="1042" spans="1:7" x14ac:dyDescent="0.25">
      <c r="A1042" s="34">
        <v>43479</v>
      </c>
      <c r="B1042" s="8">
        <f t="shared" si="82"/>
        <v>1041</v>
      </c>
      <c r="C1042" s="29">
        <f t="shared" ca="1" si="80"/>
        <v>0</v>
      </c>
      <c r="D1042" s="31">
        <f t="shared" si="83"/>
        <v>0</v>
      </c>
      <c r="E1042" s="30">
        <v>1</v>
      </c>
      <c r="F1042" s="26">
        <f t="shared" ca="1" si="84"/>
        <v>1</v>
      </c>
      <c r="G1042" s="27">
        <f t="shared" ca="1" si="81"/>
        <v>2</v>
      </c>
    </row>
    <row r="1043" spans="1:7" x14ac:dyDescent="0.25">
      <c r="A1043" s="34">
        <v>43480</v>
      </c>
      <c r="B1043" s="8">
        <f t="shared" si="82"/>
        <v>1042</v>
      </c>
      <c r="C1043" s="29">
        <f t="shared" ca="1" si="80"/>
        <v>0</v>
      </c>
      <c r="D1043" s="31">
        <f t="shared" si="83"/>
        <v>1</v>
      </c>
      <c r="E1043" s="30">
        <v>1</v>
      </c>
      <c r="F1043" s="26">
        <f t="shared" ca="1" si="84"/>
        <v>1</v>
      </c>
      <c r="G1043" s="27">
        <f t="shared" ca="1" si="81"/>
        <v>2</v>
      </c>
    </row>
    <row r="1044" spans="1:7" x14ac:dyDescent="0.25">
      <c r="A1044" s="34">
        <v>43481</v>
      </c>
      <c r="B1044" s="8">
        <f t="shared" si="82"/>
        <v>1043</v>
      </c>
      <c r="C1044" s="29">
        <f t="shared" ca="1" si="80"/>
        <v>0</v>
      </c>
      <c r="D1044" s="31">
        <f t="shared" si="83"/>
        <v>1</v>
      </c>
      <c r="E1044" s="30">
        <v>1</v>
      </c>
      <c r="F1044" s="26">
        <f t="shared" ca="1" si="84"/>
        <v>1</v>
      </c>
      <c r="G1044" s="27">
        <f t="shared" ca="1" si="81"/>
        <v>2</v>
      </c>
    </row>
    <row r="1045" spans="1:7" x14ac:dyDescent="0.25">
      <c r="A1045" s="34">
        <v>43482</v>
      </c>
      <c r="B1045" s="8">
        <f t="shared" si="82"/>
        <v>1044</v>
      </c>
      <c r="C1045" s="29">
        <f t="shared" ca="1" si="80"/>
        <v>0</v>
      </c>
      <c r="D1045" s="31">
        <f t="shared" si="83"/>
        <v>1</v>
      </c>
      <c r="E1045" s="30">
        <v>1</v>
      </c>
      <c r="F1045" s="26">
        <f t="shared" ca="1" si="84"/>
        <v>1</v>
      </c>
      <c r="G1045" s="27">
        <f t="shared" ca="1" si="81"/>
        <v>4</v>
      </c>
    </row>
    <row r="1046" spans="1:7" x14ac:dyDescent="0.25">
      <c r="A1046" s="34">
        <v>43483</v>
      </c>
      <c r="B1046" s="8">
        <f t="shared" si="82"/>
        <v>1045</v>
      </c>
      <c r="C1046" s="29">
        <f t="shared" ca="1" si="80"/>
        <v>0</v>
      </c>
      <c r="D1046" s="31">
        <f t="shared" si="83"/>
        <v>0</v>
      </c>
      <c r="E1046" s="30">
        <v>1</v>
      </c>
      <c r="F1046" s="26">
        <f t="shared" ca="1" si="84"/>
        <v>1</v>
      </c>
      <c r="G1046" s="27">
        <f t="shared" ca="1" si="81"/>
        <v>4</v>
      </c>
    </row>
    <row r="1047" spans="1:7" x14ac:dyDescent="0.25">
      <c r="A1047" s="34">
        <v>43486</v>
      </c>
      <c r="B1047" s="8">
        <f t="shared" si="82"/>
        <v>1046</v>
      </c>
      <c r="C1047" s="29">
        <f t="shared" ca="1" si="80"/>
        <v>0</v>
      </c>
      <c r="D1047" s="31">
        <f t="shared" si="83"/>
        <v>0</v>
      </c>
      <c r="E1047" s="30">
        <v>1</v>
      </c>
      <c r="F1047" s="26">
        <f t="shared" ca="1" si="84"/>
        <v>1</v>
      </c>
      <c r="G1047" s="27">
        <f t="shared" ca="1" si="81"/>
        <v>2</v>
      </c>
    </row>
    <row r="1048" spans="1:7" x14ac:dyDescent="0.25">
      <c r="A1048" s="34">
        <v>43487</v>
      </c>
      <c r="B1048" s="8">
        <f t="shared" si="82"/>
        <v>1047</v>
      </c>
      <c r="C1048" s="29">
        <f t="shared" ca="1" si="80"/>
        <v>0</v>
      </c>
      <c r="D1048" s="31">
        <f t="shared" si="83"/>
        <v>1</v>
      </c>
      <c r="E1048" s="30">
        <v>1</v>
      </c>
      <c r="F1048" s="26">
        <f t="shared" ca="1" si="84"/>
        <v>1</v>
      </c>
      <c r="G1048" s="27">
        <f t="shared" ca="1" si="81"/>
        <v>2</v>
      </c>
    </row>
    <row r="1049" spans="1:7" x14ac:dyDescent="0.25">
      <c r="A1049" s="34">
        <v>43488</v>
      </c>
      <c r="B1049" s="8">
        <f t="shared" si="82"/>
        <v>1048</v>
      </c>
      <c r="C1049" s="29">
        <f t="shared" ca="1" si="80"/>
        <v>0</v>
      </c>
      <c r="D1049" s="31">
        <f t="shared" si="83"/>
        <v>1</v>
      </c>
      <c r="E1049" s="30">
        <v>1</v>
      </c>
      <c r="F1049" s="26">
        <f t="shared" ca="1" si="84"/>
        <v>1</v>
      </c>
      <c r="G1049" s="27">
        <f t="shared" ca="1" si="81"/>
        <v>2</v>
      </c>
    </row>
    <row r="1050" spans="1:7" x14ac:dyDescent="0.25">
      <c r="A1050" s="34">
        <v>43489</v>
      </c>
      <c r="B1050" s="8">
        <f t="shared" si="82"/>
        <v>1049</v>
      </c>
      <c r="C1050" s="29">
        <f t="shared" ca="1" si="80"/>
        <v>0</v>
      </c>
      <c r="D1050" s="31">
        <f t="shared" si="83"/>
        <v>1</v>
      </c>
      <c r="E1050" s="30">
        <v>1</v>
      </c>
      <c r="F1050" s="26">
        <f t="shared" ca="1" si="84"/>
        <v>1</v>
      </c>
      <c r="G1050" s="27">
        <f t="shared" ca="1" si="81"/>
        <v>4</v>
      </c>
    </row>
    <row r="1051" spans="1:7" x14ac:dyDescent="0.25">
      <c r="A1051" s="34">
        <v>43490</v>
      </c>
      <c r="B1051" s="8">
        <f t="shared" si="82"/>
        <v>1050</v>
      </c>
      <c r="C1051" s="29">
        <f t="shared" ca="1" si="80"/>
        <v>0</v>
      </c>
      <c r="D1051" s="31">
        <f t="shared" si="83"/>
        <v>0</v>
      </c>
      <c r="E1051" s="30">
        <v>1</v>
      </c>
      <c r="F1051" s="26">
        <f t="shared" ca="1" si="84"/>
        <v>1</v>
      </c>
      <c r="G1051" s="27">
        <f t="shared" ca="1" si="81"/>
        <v>4</v>
      </c>
    </row>
    <row r="1052" spans="1:7" x14ac:dyDescent="0.25">
      <c r="A1052" s="34">
        <v>43493</v>
      </c>
      <c r="B1052" s="8">
        <f t="shared" si="82"/>
        <v>1051</v>
      </c>
      <c r="C1052" s="29">
        <f t="shared" ca="1" si="80"/>
        <v>0</v>
      </c>
      <c r="D1052" s="31">
        <f t="shared" si="83"/>
        <v>0</v>
      </c>
      <c r="E1052" s="30">
        <v>1</v>
      </c>
      <c r="F1052" s="26">
        <f t="shared" ca="1" si="84"/>
        <v>1</v>
      </c>
      <c r="G1052" s="27">
        <f t="shared" ca="1" si="81"/>
        <v>2</v>
      </c>
    </row>
    <row r="1053" spans="1:7" x14ac:dyDescent="0.25">
      <c r="A1053" s="34">
        <v>43494</v>
      </c>
      <c r="B1053" s="8">
        <f t="shared" si="82"/>
        <v>1052</v>
      </c>
      <c r="C1053" s="29">
        <f t="shared" ca="1" si="80"/>
        <v>0</v>
      </c>
      <c r="D1053" s="31">
        <f t="shared" si="83"/>
        <v>1</v>
      </c>
      <c r="E1053" s="30">
        <v>1</v>
      </c>
      <c r="F1053" s="26">
        <f t="shared" ca="1" si="84"/>
        <v>1</v>
      </c>
      <c r="G1053" s="27">
        <f t="shared" ca="1" si="81"/>
        <v>2</v>
      </c>
    </row>
    <row r="1054" spans="1:7" x14ac:dyDescent="0.25">
      <c r="A1054" s="34">
        <v>43495</v>
      </c>
      <c r="B1054" s="8">
        <f t="shared" si="82"/>
        <v>1053</v>
      </c>
      <c r="C1054" s="29">
        <f t="shared" ca="1" si="80"/>
        <v>0</v>
      </c>
      <c r="D1054" s="31">
        <f t="shared" si="83"/>
        <v>1</v>
      </c>
      <c r="E1054" s="30">
        <v>1</v>
      </c>
      <c r="F1054" s="26">
        <f t="shared" ca="1" si="84"/>
        <v>1</v>
      </c>
      <c r="G1054" s="27">
        <f t="shared" ca="1" si="81"/>
        <v>2</v>
      </c>
    </row>
    <row r="1055" spans="1:7" x14ac:dyDescent="0.25">
      <c r="A1055" s="34">
        <v>43496</v>
      </c>
      <c r="B1055" s="8">
        <f t="shared" si="82"/>
        <v>1054</v>
      </c>
      <c r="C1055" s="29">
        <f t="shared" ca="1" si="80"/>
        <v>0</v>
      </c>
      <c r="D1055" s="31">
        <f t="shared" si="83"/>
        <v>1</v>
      </c>
      <c r="E1055" s="30">
        <v>1</v>
      </c>
      <c r="F1055" s="26">
        <f t="shared" ca="1" si="84"/>
        <v>1</v>
      </c>
      <c r="G1055" s="27">
        <f t="shared" ca="1" si="81"/>
        <v>4</v>
      </c>
    </row>
    <row r="1056" spans="1:7" x14ac:dyDescent="0.25">
      <c r="A1056" s="34">
        <v>43497</v>
      </c>
      <c r="B1056" s="8">
        <f t="shared" si="82"/>
        <v>1055</v>
      </c>
      <c r="C1056" s="29">
        <f t="shared" ca="1" si="80"/>
        <v>0</v>
      </c>
      <c r="D1056" s="31">
        <f t="shared" si="83"/>
        <v>0</v>
      </c>
      <c r="E1056" s="30">
        <v>1</v>
      </c>
      <c r="F1056" s="26">
        <f t="shared" ca="1" si="84"/>
        <v>1</v>
      </c>
      <c r="G1056" s="27">
        <f t="shared" ca="1" si="81"/>
        <v>4</v>
      </c>
    </row>
    <row r="1057" spans="1:7" x14ac:dyDescent="0.25">
      <c r="A1057" s="34">
        <v>43500</v>
      </c>
      <c r="B1057" s="8">
        <f t="shared" si="82"/>
        <v>1056</v>
      </c>
      <c r="C1057" s="29">
        <f t="shared" ca="1" si="80"/>
        <v>0</v>
      </c>
      <c r="D1057" s="31">
        <f t="shared" si="83"/>
        <v>0</v>
      </c>
      <c r="E1057" s="30">
        <v>1</v>
      </c>
      <c r="F1057" s="26">
        <f t="shared" ca="1" si="84"/>
        <v>1</v>
      </c>
      <c r="G1057" s="27">
        <f t="shared" ca="1" si="81"/>
        <v>2</v>
      </c>
    </row>
    <row r="1058" spans="1:7" x14ac:dyDescent="0.25">
      <c r="A1058" s="34">
        <v>43501</v>
      </c>
      <c r="B1058" s="8">
        <f t="shared" si="82"/>
        <v>1057</v>
      </c>
      <c r="C1058" s="29">
        <f t="shared" ca="1" si="80"/>
        <v>0</v>
      </c>
      <c r="D1058" s="31">
        <f t="shared" si="83"/>
        <v>1</v>
      </c>
      <c r="E1058" s="30">
        <v>1</v>
      </c>
      <c r="F1058" s="26">
        <f t="shared" ca="1" si="84"/>
        <v>1</v>
      </c>
      <c r="G1058" s="27">
        <f t="shared" ca="1" si="81"/>
        <v>2</v>
      </c>
    </row>
    <row r="1059" spans="1:7" x14ac:dyDescent="0.25">
      <c r="A1059" s="34">
        <v>43502</v>
      </c>
      <c r="B1059" s="8">
        <f t="shared" si="82"/>
        <v>1058</v>
      </c>
      <c r="C1059" s="29">
        <f t="shared" ca="1" si="80"/>
        <v>0</v>
      </c>
      <c r="D1059" s="31">
        <f t="shared" si="83"/>
        <v>1</v>
      </c>
      <c r="E1059" s="30">
        <v>1</v>
      </c>
      <c r="F1059" s="26">
        <f t="shared" ca="1" si="84"/>
        <v>1</v>
      </c>
      <c r="G1059" s="27">
        <f t="shared" ca="1" si="81"/>
        <v>2</v>
      </c>
    </row>
    <row r="1060" spans="1:7" x14ac:dyDescent="0.25">
      <c r="A1060" s="34">
        <v>43503</v>
      </c>
      <c r="B1060" s="8">
        <f t="shared" si="82"/>
        <v>1059</v>
      </c>
      <c r="C1060" s="29">
        <f t="shared" ca="1" si="80"/>
        <v>0</v>
      </c>
      <c r="D1060" s="31">
        <f t="shared" si="83"/>
        <v>1</v>
      </c>
      <c r="E1060" s="30">
        <v>1</v>
      </c>
      <c r="F1060" s="26">
        <f t="shared" ca="1" si="84"/>
        <v>1</v>
      </c>
      <c r="G1060" s="27">
        <f t="shared" ca="1" si="81"/>
        <v>4</v>
      </c>
    </row>
    <row r="1061" spans="1:7" x14ac:dyDescent="0.25">
      <c r="A1061" s="34">
        <v>43504</v>
      </c>
      <c r="B1061" s="8">
        <f t="shared" si="82"/>
        <v>1060</v>
      </c>
      <c r="C1061" s="29">
        <f t="shared" ca="1" si="80"/>
        <v>0</v>
      </c>
      <c r="D1061" s="31">
        <f t="shared" si="83"/>
        <v>0</v>
      </c>
      <c r="E1061" s="30">
        <v>1</v>
      </c>
      <c r="F1061" s="26">
        <f t="shared" ca="1" si="84"/>
        <v>1</v>
      </c>
      <c r="G1061" s="27">
        <f t="shared" ca="1" si="81"/>
        <v>4</v>
      </c>
    </row>
    <row r="1062" spans="1:7" x14ac:dyDescent="0.25">
      <c r="A1062" s="34">
        <v>43507</v>
      </c>
      <c r="B1062" s="8">
        <f t="shared" si="82"/>
        <v>1061</v>
      </c>
      <c r="C1062" s="29">
        <f t="shared" ca="1" si="80"/>
        <v>0</v>
      </c>
      <c r="D1062" s="31">
        <f t="shared" si="83"/>
        <v>0</v>
      </c>
      <c r="E1062" s="30">
        <v>1</v>
      </c>
      <c r="F1062" s="26">
        <f t="shared" ca="1" si="84"/>
        <v>1</v>
      </c>
      <c r="G1062" s="27">
        <f t="shared" ca="1" si="81"/>
        <v>2</v>
      </c>
    </row>
    <row r="1063" spans="1:7" x14ac:dyDescent="0.25">
      <c r="A1063" s="34">
        <v>43508</v>
      </c>
      <c r="B1063" s="8">
        <f t="shared" si="82"/>
        <v>1062</v>
      </c>
      <c r="C1063" s="29">
        <f t="shared" ca="1" si="80"/>
        <v>0</v>
      </c>
      <c r="D1063" s="31">
        <f t="shared" si="83"/>
        <v>1</v>
      </c>
      <c r="E1063" s="30">
        <v>1</v>
      </c>
      <c r="F1063" s="26">
        <f t="shared" ca="1" si="84"/>
        <v>1</v>
      </c>
      <c r="G1063" s="27">
        <f t="shared" ca="1" si="81"/>
        <v>2</v>
      </c>
    </row>
    <row r="1064" spans="1:7" x14ac:dyDescent="0.25">
      <c r="A1064" s="34">
        <v>43509</v>
      </c>
      <c r="B1064" s="8">
        <f t="shared" si="82"/>
        <v>1063</v>
      </c>
      <c r="C1064" s="29">
        <f t="shared" ca="1" si="80"/>
        <v>0</v>
      </c>
      <c r="D1064" s="31">
        <f t="shared" si="83"/>
        <v>1</v>
      </c>
      <c r="E1064" s="30">
        <v>1</v>
      </c>
      <c r="F1064" s="26">
        <f t="shared" ca="1" si="84"/>
        <v>1</v>
      </c>
      <c r="G1064" s="27">
        <f t="shared" ca="1" si="81"/>
        <v>2</v>
      </c>
    </row>
    <row r="1065" spans="1:7" x14ac:dyDescent="0.25">
      <c r="A1065" s="34">
        <v>43510</v>
      </c>
      <c r="B1065" s="8">
        <f t="shared" si="82"/>
        <v>1064</v>
      </c>
      <c r="C1065" s="29">
        <f t="shared" ca="1" si="80"/>
        <v>0</v>
      </c>
      <c r="D1065" s="31">
        <f t="shared" si="83"/>
        <v>1</v>
      </c>
      <c r="E1065" s="30">
        <v>1</v>
      </c>
      <c r="F1065" s="26">
        <f t="shared" ca="1" si="84"/>
        <v>1</v>
      </c>
      <c r="G1065" s="27">
        <f t="shared" ca="1" si="81"/>
        <v>4</v>
      </c>
    </row>
    <row r="1066" spans="1:7" x14ac:dyDescent="0.25">
      <c r="A1066" s="34">
        <v>43511</v>
      </c>
      <c r="B1066" s="8">
        <f t="shared" si="82"/>
        <v>1065</v>
      </c>
      <c r="C1066" s="29">
        <f t="shared" ca="1" si="80"/>
        <v>0</v>
      </c>
      <c r="D1066" s="31">
        <f t="shared" si="83"/>
        <v>0</v>
      </c>
      <c r="E1066" s="30">
        <v>1</v>
      </c>
      <c r="F1066" s="26">
        <f t="shared" ca="1" si="84"/>
        <v>1</v>
      </c>
      <c r="G1066" s="27">
        <f t="shared" ca="1" si="81"/>
        <v>4</v>
      </c>
    </row>
    <row r="1067" spans="1:7" x14ac:dyDescent="0.25">
      <c r="A1067" s="34">
        <v>43514</v>
      </c>
      <c r="B1067" s="8">
        <f t="shared" si="82"/>
        <v>1066</v>
      </c>
      <c r="C1067" s="29">
        <f t="shared" ca="1" si="80"/>
        <v>0</v>
      </c>
      <c r="D1067" s="31">
        <f t="shared" si="83"/>
        <v>0</v>
      </c>
      <c r="E1067" s="30">
        <v>1</v>
      </c>
      <c r="F1067" s="26">
        <f t="shared" ca="1" si="84"/>
        <v>1</v>
      </c>
      <c r="G1067" s="27">
        <f t="shared" ca="1" si="81"/>
        <v>2</v>
      </c>
    </row>
    <row r="1068" spans="1:7" x14ac:dyDescent="0.25">
      <c r="A1068" s="34">
        <v>43515</v>
      </c>
      <c r="B1068" s="8">
        <f t="shared" si="82"/>
        <v>1067</v>
      </c>
      <c r="C1068" s="29">
        <f t="shared" ca="1" si="80"/>
        <v>0</v>
      </c>
      <c r="D1068" s="31">
        <f t="shared" si="83"/>
        <v>1</v>
      </c>
      <c r="E1068" s="30">
        <v>1</v>
      </c>
      <c r="F1068" s="26">
        <f t="shared" ca="1" si="84"/>
        <v>1</v>
      </c>
      <c r="G1068" s="27">
        <f t="shared" ca="1" si="81"/>
        <v>2</v>
      </c>
    </row>
    <row r="1069" spans="1:7" x14ac:dyDescent="0.25">
      <c r="A1069" s="34">
        <v>43516</v>
      </c>
      <c r="B1069" s="8">
        <f t="shared" si="82"/>
        <v>1068</v>
      </c>
      <c r="C1069" s="29">
        <f t="shared" ca="1" si="80"/>
        <v>0</v>
      </c>
      <c r="D1069" s="31">
        <f t="shared" si="83"/>
        <v>1</v>
      </c>
      <c r="E1069" s="30">
        <v>1</v>
      </c>
      <c r="F1069" s="26">
        <f t="shared" ca="1" si="84"/>
        <v>1</v>
      </c>
      <c r="G1069" s="27">
        <f t="shared" ca="1" si="81"/>
        <v>2</v>
      </c>
    </row>
    <row r="1070" spans="1:7" x14ac:dyDescent="0.25">
      <c r="A1070" s="34">
        <v>43517</v>
      </c>
      <c r="B1070" s="8">
        <f t="shared" si="82"/>
        <v>1069</v>
      </c>
      <c r="C1070" s="29">
        <f t="shared" ca="1" si="80"/>
        <v>0</v>
      </c>
      <c r="D1070" s="31">
        <f t="shared" si="83"/>
        <v>1</v>
      </c>
      <c r="E1070" s="30">
        <v>1</v>
      </c>
      <c r="F1070" s="26">
        <f t="shared" ca="1" si="84"/>
        <v>1</v>
      </c>
      <c r="G1070" s="27">
        <f t="shared" ca="1" si="81"/>
        <v>4</v>
      </c>
    </row>
    <row r="1071" spans="1:7" x14ac:dyDescent="0.25">
      <c r="A1071" s="34">
        <v>43518</v>
      </c>
      <c r="B1071" s="8">
        <f t="shared" si="82"/>
        <v>1070</v>
      </c>
      <c r="C1071" s="29">
        <f t="shared" ca="1" si="80"/>
        <v>0</v>
      </c>
      <c r="D1071" s="31">
        <f t="shared" si="83"/>
        <v>0</v>
      </c>
      <c r="E1071" s="30">
        <v>1</v>
      </c>
      <c r="F1071" s="26">
        <f t="shared" ca="1" si="84"/>
        <v>1</v>
      </c>
      <c r="G1071" s="27">
        <f t="shared" ca="1" si="81"/>
        <v>4</v>
      </c>
    </row>
    <row r="1072" spans="1:7" x14ac:dyDescent="0.25">
      <c r="A1072" s="34">
        <v>43521</v>
      </c>
      <c r="B1072" s="8">
        <f t="shared" si="82"/>
        <v>1071</v>
      </c>
      <c r="C1072" s="29">
        <f t="shared" ca="1" si="80"/>
        <v>0</v>
      </c>
      <c r="D1072" s="31">
        <f t="shared" si="83"/>
        <v>0</v>
      </c>
      <c r="E1072" s="30">
        <v>1</v>
      </c>
      <c r="F1072" s="26">
        <f t="shared" ca="1" si="84"/>
        <v>1</v>
      </c>
      <c r="G1072" s="27">
        <f t="shared" ca="1" si="81"/>
        <v>2</v>
      </c>
    </row>
    <row r="1073" spans="1:7" x14ac:dyDescent="0.25">
      <c r="A1073" s="34">
        <v>43522</v>
      </c>
      <c r="B1073" s="8">
        <f t="shared" si="82"/>
        <v>1072</v>
      </c>
      <c r="C1073" s="29">
        <f t="shared" ca="1" si="80"/>
        <v>0</v>
      </c>
      <c r="D1073" s="31">
        <f t="shared" si="83"/>
        <v>1</v>
      </c>
      <c r="E1073" s="30">
        <v>1</v>
      </c>
      <c r="F1073" s="26">
        <f t="shared" ca="1" si="84"/>
        <v>1</v>
      </c>
      <c r="G1073" s="27">
        <f t="shared" ca="1" si="81"/>
        <v>2</v>
      </c>
    </row>
    <row r="1074" spans="1:7" x14ac:dyDescent="0.25">
      <c r="A1074" s="34">
        <v>43523</v>
      </c>
      <c r="B1074" s="8">
        <f t="shared" si="82"/>
        <v>1073</v>
      </c>
      <c r="C1074" s="29">
        <f t="shared" ca="1" si="80"/>
        <v>0</v>
      </c>
      <c r="D1074" s="31">
        <f t="shared" si="83"/>
        <v>1</v>
      </c>
      <c r="E1074" s="30">
        <v>1</v>
      </c>
      <c r="F1074" s="26">
        <f t="shared" ca="1" si="84"/>
        <v>1</v>
      </c>
      <c r="G1074" s="27">
        <f t="shared" ca="1" si="81"/>
        <v>2</v>
      </c>
    </row>
    <row r="1075" spans="1:7" x14ac:dyDescent="0.25">
      <c r="A1075" s="34">
        <v>43524</v>
      </c>
      <c r="B1075" s="8">
        <f t="shared" si="82"/>
        <v>1074</v>
      </c>
      <c r="C1075" s="29">
        <f t="shared" ca="1" si="80"/>
        <v>0</v>
      </c>
      <c r="D1075" s="31">
        <f t="shared" si="83"/>
        <v>1</v>
      </c>
      <c r="E1075" s="30">
        <v>1</v>
      </c>
      <c r="F1075" s="26">
        <f t="shared" ca="1" si="84"/>
        <v>1</v>
      </c>
      <c r="G1075" s="27">
        <f t="shared" ca="1" si="81"/>
        <v>4</v>
      </c>
    </row>
    <row r="1076" spans="1:7" x14ac:dyDescent="0.25">
      <c r="A1076" s="34">
        <v>43525</v>
      </c>
      <c r="B1076" s="8">
        <f t="shared" si="82"/>
        <v>1075</v>
      </c>
      <c r="C1076" s="29">
        <f t="shared" ca="1" si="80"/>
        <v>0</v>
      </c>
      <c r="D1076" s="31">
        <f t="shared" si="83"/>
        <v>0</v>
      </c>
      <c r="E1076" s="30">
        <v>1</v>
      </c>
      <c r="F1076" s="26">
        <f t="shared" ca="1" si="84"/>
        <v>1</v>
      </c>
      <c r="G1076" s="27">
        <f t="shared" ca="1" si="81"/>
        <v>4</v>
      </c>
    </row>
    <row r="1077" spans="1:7" x14ac:dyDescent="0.25">
      <c r="A1077" s="34">
        <v>43528</v>
      </c>
      <c r="B1077" s="8">
        <f t="shared" si="82"/>
        <v>1076</v>
      </c>
      <c r="C1077" s="29">
        <f t="shared" ca="1" si="80"/>
        <v>0</v>
      </c>
      <c r="D1077" s="31">
        <f t="shared" si="83"/>
        <v>0</v>
      </c>
      <c r="E1077" s="30">
        <v>1</v>
      </c>
      <c r="F1077" s="26">
        <f t="shared" ca="1" si="84"/>
        <v>1</v>
      </c>
      <c r="G1077" s="27">
        <f t="shared" ca="1" si="81"/>
        <v>2</v>
      </c>
    </row>
    <row r="1078" spans="1:7" x14ac:dyDescent="0.25">
      <c r="A1078" s="34">
        <v>43529</v>
      </c>
      <c r="B1078" s="8">
        <f t="shared" si="82"/>
        <v>1077</v>
      </c>
      <c r="C1078" s="29">
        <f t="shared" ca="1" si="80"/>
        <v>0</v>
      </c>
      <c r="D1078" s="31">
        <f t="shared" si="83"/>
        <v>1</v>
      </c>
      <c r="E1078" s="30">
        <v>1</v>
      </c>
      <c r="F1078" s="26">
        <f t="shared" ca="1" si="84"/>
        <v>1</v>
      </c>
      <c r="G1078" s="27">
        <f t="shared" ca="1" si="81"/>
        <v>2</v>
      </c>
    </row>
    <row r="1079" spans="1:7" x14ac:dyDescent="0.25">
      <c r="A1079" s="34">
        <v>43530</v>
      </c>
      <c r="B1079" s="8">
        <f t="shared" si="82"/>
        <v>1078</v>
      </c>
      <c r="C1079" s="29">
        <f t="shared" ca="1" si="80"/>
        <v>0</v>
      </c>
      <c r="D1079" s="31">
        <f t="shared" si="83"/>
        <v>1</v>
      </c>
      <c r="E1079" s="30">
        <v>1</v>
      </c>
      <c r="F1079" s="26">
        <f t="shared" ca="1" si="84"/>
        <v>1</v>
      </c>
      <c r="G1079" s="27">
        <f t="shared" ca="1" si="81"/>
        <v>2</v>
      </c>
    </row>
    <row r="1080" spans="1:7" x14ac:dyDescent="0.25">
      <c r="A1080" s="34">
        <v>43531</v>
      </c>
      <c r="B1080" s="8">
        <f t="shared" si="82"/>
        <v>1079</v>
      </c>
      <c r="C1080" s="29">
        <f t="shared" ca="1" si="80"/>
        <v>0</v>
      </c>
      <c r="D1080" s="31">
        <f t="shared" si="83"/>
        <v>1</v>
      </c>
      <c r="E1080" s="30">
        <v>1</v>
      </c>
      <c r="F1080" s="26">
        <f t="shared" ca="1" si="84"/>
        <v>1</v>
      </c>
      <c r="G1080" s="27">
        <f t="shared" ca="1" si="81"/>
        <v>4</v>
      </c>
    </row>
    <row r="1081" spans="1:7" x14ac:dyDescent="0.25">
      <c r="A1081" s="34">
        <v>43532</v>
      </c>
      <c r="B1081" s="8">
        <f t="shared" si="82"/>
        <v>1080</v>
      </c>
      <c r="C1081" s="29">
        <f t="shared" ca="1" si="80"/>
        <v>0</v>
      </c>
      <c r="D1081" s="31">
        <f t="shared" si="83"/>
        <v>0</v>
      </c>
      <c r="E1081" s="30">
        <v>1</v>
      </c>
      <c r="F1081" s="26">
        <f t="shared" ca="1" si="84"/>
        <v>1</v>
      </c>
      <c r="G1081" s="27">
        <f t="shared" ca="1" si="81"/>
        <v>4</v>
      </c>
    </row>
    <row r="1082" spans="1:7" x14ac:dyDescent="0.25">
      <c r="A1082" s="34">
        <v>43535</v>
      </c>
      <c r="B1082" s="8">
        <f t="shared" si="82"/>
        <v>1081</v>
      </c>
      <c r="C1082" s="29">
        <f t="shared" ca="1" si="80"/>
        <v>0</v>
      </c>
      <c r="D1082" s="31">
        <f t="shared" si="83"/>
        <v>0</v>
      </c>
      <c r="E1082" s="30">
        <v>1</v>
      </c>
      <c r="F1082" s="26">
        <f t="shared" ca="1" si="84"/>
        <v>1</v>
      </c>
      <c r="G1082" s="27">
        <f t="shared" ca="1" si="81"/>
        <v>2</v>
      </c>
    </row>
    <row r="1083" spans="1:7" x14ac:dyDescent="0.25">
      <c r="A1083" s="34">
        <v>43536</v>
      </c>
      <c r="B1083" s="8">
        <f t="shared" si="82"/>
        <v>1082</v>
      </c>
      <c r="C1083" s="29">
        <f t="shared" ca="1" si="80"/>
        <v>0</v>
      </c>
      <c r="D1083" s="31">
        <f t="shared" si="83"/>
        <v>1</v>
      </c>
      <c r="E1083" s="30">
        <v>1</v>
      </c>
      <c r="F1083" s="26">
        <f t="shared" ca="1" si="84"/>
        <v>1</v>
      </c>
      <c r="G1083" s="27">
        <f t="shared" ca="1" si="81"/>
        <v>2</v>
      </c>
    </row>
    <row r="1084" spans="1:7" x14ac:dyDescent="0.25">
      <c r="A1084" s="34">
        <v>43537</v>
      </c>
      <c r="B1084" s="8">
        <f t="shared" si="82"/>
        <v>1083</v>
      </c>
      <c r="C1084" s="29">
        <f t="shared" ca="1" si="80"/>
        <v>0</v>
      </c>
      <c r="D1084" s="31">
        <f t="shared" si="83"/>
        <v>1</v>
      </c>
      <c r="E1084" s="30">
        <v>1</v>
      </c>
      <c r="F1084" s="26">
        <f t="shared" ca="1" si="84"/>
        <v>1</v>
      </c>
      <c r="G1084" s="27">
        <f t="shared" ca="1" si="81"/>
        <v>2</v>
      </c>
    </row>
    <row r="1085" spans="1:7" x14ac:dyDescent="0.25">
      <c r="A1085" s="34">
        <v>43538</v>
      </c>
      <c r="B1085" s="8">
        <f t="shared" si="82"/>
        <v>1084</v>
      </c>
      <c r="C1085" s="29">
        <f t="shared" ca="1" si="80"/>
        <v>0</v>
      </c>
      <c r="D1085" s="31">
        <f t="shared" si="83"/>
        <v>1</v>
      </c>
      <c r="E1085" s="30">
        <v>1</v>
      </c>
      <c r="F1085" s="26">
        <f t="shared" ca="1" si="84"/>
        <v>1</v>
      </c>
      <c r="G1085" s="27">
        <f t="shared" ca="1" si="81"/>
        <v>4</v>
      </c>
    </row>
    <row r="1086" spans="1:7" x14ac:dyDescent="0.25">
      <c r="A1086" s="34">
        <v>43539</v>
      </c>
      <c r="B1086" s="8">
        <f t="shared" si="82"/>
        <v>1085</v>
      </c>
      <c r="C1086" s="29">
        <f t="shared" ca="1" si="80"/>
        <v>0</v>
      </c>
      <c r="D1086" s="31">
        <f t="shared" si="83"/>
        <v>0</v>
      </c>
      <c r="E1086" s="30">
        <v>1</v>
      </c>
      <c r="F1086" s="26">
        <f t="shared" ca="1" si="84"/>
        <v>1</v>
      </c>
      <c r="G1086" s="27">
        <f t="shared" ca="1" si="81"/>
        <v>4</v>
      </c>
    </row>
    <row r="1087" spans="1:7" x14ac:dyDescent="0.25">
      <c r="A1087" s="34">
        <v>43542</v>
      </c>
      <c r="B1087" s="8">
        <f t="shared" si="82"/>
        <v>1086</v>
      </c>
      <c r="C1087" s="29">
        <f t="shared" ca="1" si="80"/>
        <v>0</v>
      </c>
      <c r="D1087" s="31">
        <f t="shared" si="83"/>
        <v>0</v>
      </c>
      <c r="E1087" s="30">
        <v>1</v>
      </c>
      <c r="F1087" s="26">
        <f t="shared" ca="1" si="84"/>
        <v>1</v>
      </c>
      <c r="G1087" s="27">
        <f t="shared" ca="1" si="81"/>
        <v>2</v>
      </c>
    </row>
    <row r="1088" spans="1:7" x14ac:dyDescent="0.25">
      <c r="A1088" s="34">
        <v>43543</v>
      </c>
      <c r="B1088" s="8">
        <f t="shared" si="82"/>
        <v>1087</v>
      </c>
      <c r="C1088" s="29">
        <f t="shared" ca="1" si="80"/>
        <v>0</v>
      </c>
      <c r="D1088" s="31">
        <f t="shared" si="83"/>
        <v>1</v>
      </c>
      <c r="E1088" s="30">
        <v>1</v>
      </c>
      <c r="F1088" s="26">
        <f t="shared" ca="1" si="84"/>
        <v>1</v>
      </c>
      <c r="G1088" s="27">
        <f t="shared" ca="1" si="81"/>
        <v>2</v>
      </c>
    </row>
    <row r="1089" spans="1:7" x14ac:dyDescent="0.25">
      <c r="A1089" s="34">
        <v>43544</v>
      </c>
      <c r="B1089" s="8">
        <f t="shared" si="82"/>
        <v>1088</v>
      </c>
      <c r="C1089" s="29">
        <f t="shared" ca="1" si="80"/>
        <v>0</v>
      </c>
      <c r="D1089" s="31">
        <f t="shared" si="83"/>
        <v>1</v>
      </c>
      <c r="E1089" s="30">
        <v>1</v>
      </c>
      <c r="F1089" s="26">
        <f t="shared" ca="1" si="84"/>
        <v>1</v>
      </c>
      <c r="G1089" s="27">
        <f t="shared" ca="1" si="81"/>
        <v>2</v>
      </c>
    </row>
    <row r="1090" spans="1:7" x14ac:dyDescent="0.25">
      <c r="A1090" s="34">
        <v>43545</v>
      </c>
      <c r="B1090" s="8">
        <f t="shared" si="82"/>
        <v>1089</v>
      </c>
      <c r="C1090" s="29">
        <f t="shared" ref="C1090:C1153" ca="1" si="85">MAX(G1090-4,0)</f>
        <v>0</v>
      </c>
      <c r="D1090" s="31">
        <f t="shared" si="83"/>
        <v>1</v>
      </c>
      <c r="E1090" s="30">
        <v>1</v>
      </c>
      <c r="F1090" s="26">
        <f t="shared" ca="1" si="84"/>
        <v>1</v>
      </c>
      <c r="G1090" s="27">
        <f t="shared" ref="G1090:G1153" ca="1" si="86">IF($E1090=1,INDIRECT("$A$"&amp;ROW($A1090)+MATCH(1,INDIRECT("$E$"&amp;ROW($A1090)+1+$F1090&amp;":$E$2598"),0)+$F1090)-$A1090,0)</f>
        <v>4</v>
      </c>
    </row>
    <row r="1091" spans="1:7" x14ac:dyDescent="0.25">
      <c r="A1091" s="34">
        <v>43546</v>
      </c>
      <c r="B1091" s="8">
        <f t="shared" ref="B1091:B1154" si="87">ROW(A1091)-1</f>
        <v>1090</v>
      </c>
      <c r="C1091" s="29">
        <f t="shared" ca="1" si="85"/>
        <v>0</v>
      </c>
      <c r="D1091" s="31">
        <f t="shared" ref="D1091:D1105" si="88">IF(ABS(WEEKDAY($A1091)-4)&lt;=1,1,0)</f>
        <v>0</v>
      </c>
      <c r="E1091" s="30">
        <v>1</v>
      </c>
      <c r="F1091" s="26">
        <f t="shared" ref="F1091:F1154" ca="1" si="89">IF($E1091=1,MATCH(1,INDIRECT("$E$"&amp;ROW($A1091)+1&amp;":$E$2598"),0),0)</f>
        <v>1</v>
      </c>
      <c r="G1091" s="27">
        <f t="shared" ca="1" si="86"/>
        <v>4</v>
      </c>
    </row>
    <row r="1092" spans="1:7" x14ac:dyDescent="0.25">
      <c r="A1092" s="34">
        <v>43549</v>
      </c>
      <c r="B1092" s="8">
        <f t="shared" si="87"/>
        <v>1091</v>
      </c>
      <c r="C1092" s="29">
        <f t="shared" ca="1" si="85"/>
        <v>0</v>
      </c>
      <c r="D1092" s="31">
        <f t="shared" si="88"/>
        <v>0</v>
      </c>
      <c r="E1092" s="30">
        <v>1</v>
      </c>
      <c r="F1092" s="26">
        <f t="shared" ca="1" si="89"/>
        <v>1</v>
      </c>
      <c r="G1092" s="27">
        <f t="shared" ca="1" si="86"/>
        <v>2</v>
      </c>
    </row>
    <row r="1093" spans="1:7" x14ac:dyDescent="0.25">
      <c r="A1093" s="34">
        <v>43550</v>
      </c>
      <c r="B1093" s="8">
        <f t="shared" si="87"/>
        <v>1092</v>
      </c>
      <c r="C1093" s="29">
        <f t="shared" ca="1" si="85"/>
        <v>0</v>
      </c>
      <c r="D1093" s="31">
        <f t="shared" si="88"/>
        <v>1</v>
      </c>
      <c r="E1093" s="30">
        <v>1</v>
      </c>
      <c r="F1093" s="26">
        <f t="shared" ca="1" si="89"/>
        <v>1</v>
      </c>
      <c r="G1093" s="27">
        <f t="shared" ca="1" si="86"/>
        <v>2</v>
      </c>
    </row>
    <row r="1094" spans="1:7" x14ac:dyDescent="0.25">
      <c r="A1094" s="34">
        <v>43551</v>
      </c>
      <c r="B1094" s="8">
        <f t="shared" si="87"/>
        <v>1093</v>
      </c>
      <c r="C1094" s="29">
        <f t="shared" ca="1" si="85"/>
        <v>0</v>
      </c>
      <c r="D1094" s="31">
        <f t="shared" si="88"/>
        <v>1</v>
      </c>
      <c r="E1094" s="30">
        <v>1</v>
      </c>
      <c r="F1094" s="26">
        <f t="shared" ca="1" si="89"/>
        <v>1</v>
      </c>
      <c r="G1094" s="27">
        <f t="shared" ca="1" si="86"/>
        <v>2</v>
      </c>
    </row>
    <row r="1095" spans="1:7" x14ac:dyDescent="0.25">
      <c r="A1095" s="34">
        <v>43552</v>
      </c>
      <c r="B1095" s="8">
        <f t="shared" si="87"/>
        <v>1094</v>
      </c>
      <c r="C1095" s="29">
        <f t="shared" ca="1" si="85"/>
        <v>0</v>
      </c>
      <c r="D1095" s="31">
        <f t="shared" si="88"/>
        <v>1</v>
      </c>
      <c r="E1095" s="30">
        <v>1</v>
      </c>
      <c r="F1095" s="26">
        <f t="shared" ca="1" si="89"/>
        <v>1</v>
      </c>
      <c r="G1095" s="27">
        <f t="shared" ca="1" si="86"/>
        <v>4</v>
      </c>
    </row>
    <row r="1096" spans="1:7" x14ac:dyDescent="0.25">
      <c r="A1096" s="34">
        <v>43553</v>
      </c>
      <c r="B1096" s="8">
        <f t="shared" si="87"/>
        <v>1095</v>
      </c>
      <c r="C1096" s="29">
        <f t="shared" ca="1" si="85"/>
        <v>0</v>
      </c>
      <c r="D1096" s="31">
        <f t="shared" si="88"/>
        <v>0</v>
      </c>
      <c r="E1096" s="30">
        <v>1</v>
      </c>
      <c r="F1096" s="26">
        <f t="shared" ca="1" si="89"/>
        <v>1</v>
      </c>
      <c r="G1096" s="27">
        <f t="shared" ca="1" si="86"/>
        <v>4</v>
      </c>
    </row>
    <row r="1097" spans="1:7" x14ac:dyDescent="0.25">
      <c r="A1097" s="34">
        <v>43556</v>
      </c>
      <c r="B1097" s="8">
        <f t="shared" si="87"/>
        <v>1096</v>
      </c>
      <c r="C1097" s="29">
        <f t="shared" ca="1" si="85"/>
        <v>0</v>
      </c>
      <c r="D1097" s="31">
        <f t="shared" si="88"/>
        <v>0</v>
      </c>
      <c r="E1097" s="30">
        <v>1</v>
      </c>
      <c r="F1097" s="26">
        <f t="shared" ca="1" si="89"/>
        <v>1</v>
      </c>
      <c r="G1097" s="27">
        <f t="shared" ca="1" si="86"/>
        <v>2</v>
      </c>
    </row>
    <row r="1098" spans="1:7" x14ac:dyDescent="0.25">
      <c r="A1098" s="34">
        <v>43557</v>
      </c>
      <c r="B1098" s="8">
        <f t="shared" si="87"/>
        <v>1097</v>
      </c>
      <c r="C1098" s="29">
        <f t="shared" ca="1" si="85"/>
        <v>0</v>
      </c>
      <c r="D1098" s="31">
        <f t="shared" si="88"/>
        <v>1</v>
      </c>
      <c r="E1098" s="30">
        <v>1</v>
      </c>
      <c r="F1098" s="26">
        <f t="shared" ca="1" si="89"/>
        <v>1</v>
      </c>
      <c r="G1098" s="27">
        <f t="shared" ca="1" si="86"/>
        <v>2</v>
      </c>
    </row>
    <row r="1099" spans="1:7" x14ac:dyDescent="0.25">
      <c r="A1099" s="34">
        <v>43558</v>
      </c>
      <c r="B1099" s="8">
        <f t="shared" si="87"/>
        <v>1098</v>
      </c>
      <c r="C1099" s="29">
        <f t="shared" ca="1" si="85"/>
        <v>0</v>
      </c>
      <c r="D1099" s="31">
        <f t="shared" si="88"/>
        <v>1</v>
      </c>
      <c r="E1099" s="30">
        <v>1</v>
      </c>
      <c r="F1099" s="26">
        <f t="shared" ca="1" si="89"/>
        <v>1</v>
      </c>
      <c r="G1099" s="27">
        <f t="shared" ca="1" si="86"/>
        <v>2</v>
      </c>
    </row>
    <row r="1100" spans="1:7" x14ac:dyDescent="0.25">
      <c r="A1100" s="34">
        <v>43559</v>
      </c>
      <c r="B1100" s="8">
        <f t="shared" si="87"/>
        <v>1099</v>
      </c>
      <c r="C1100" s="29">
        <f t="shared" ca="1" si="85"/>
        <v>0</v>
      </c>
      <c r="D1100" s="31">
        <f t="shared" si="88"/>
        <v>1</v>
      </c>
      <c r="E1100" s="30">
        <v>1</v>
      </c>
      <c r="F1100" s="26">
        <f t="shared" ca="1" si="89"/>
        <v>1</v>
      </c>
      <c r="G1100" s="27">
        <f t="shared" ca="1" si="86"/>
        <v>4</v>
      </c>
    </row>
    <row r="1101" spans="1:7" x14ac:dyDescent="0.25">
      <c r="A1101" s="34">
        <v>43560</v>
      </c>
      <c r="B1101" s="8">
        <f t="shared" si="87"/>
        <v>1100</v>
      </c>
      <c r="C1101" s="29">
        <f t="shared" ca="1" si="85"/>
        <v>0</v>
      </c>
      <c r="D1101" s="31">
        <f t="shared" si="88"/>
        <v>0</v>
      </c>
      <c r="E1101" s="30">
        <v>1</v>
      </c>
      <c r="F1101" s="26">
        <f t="shared" ca="1" si="89"/>
        <v>1</v>
      </c>
      <c r="G1101" s="27">
        <f t="shared" ca="1" si="86"/>
        <v>4</v>
      </c>
    </row>
    <row r="1102" spans="1:7" x14ac:dyDescent="0.25">
      <c r="A1102" s="34">
        <v>43563</v>
      </c>
      <c r="B1102" s="8">
        <f t="shared" si="87"/>
        <v>1101</v>
      </c>
      <c r="C1102" s="29">
        <f t="shared" ca="1" si="85"/>
        <v>0</v>
      </c>
      <c r="D1102" s="31">
        <f t="shared" si="88"/>
        <v>0</v>
      </c>
      <c r="E1102" s="30">
        <v>1</v>
      </c>
      <c r="F1102" s="26">
        <f t="shared" ca="1" si="89"/>
        <v>1</v>
      </c>
      <c r="G1102" s="27">
        <f t="shared" ca="1" si="86"/>
        <v>2</v>
      </c>
    </row>
    <row r="1103" spans="1:7" x14ac:dyDescent="0.25">
      <c r="A1103" s="34">
        <v>43564</v>
      </c>
      <c r="B1103" s="8">
        <f t="shared" si="87"/>
        <v>1102</v>
      </c>
      <c r="C1103" s="29">
        <f t="shared" ca="1" si="85"/>
        <v>0</v>
      </c>
      <c r="D1103" s="31">
        <f t="shared" si="88"/>
        <v>1</v>
      </c>
      <c r="E1103" s="30">
        <v>1</v>
      </c>
      <c r="F1103" s="26">
        <f t="shared" ca="1" si="89"/>
        <v>1</v>
      </c>
      <c r="G1103" s="27">
        <f t="shared" ca="1" si="86"/>
        <v>2</v>
      </c>
    </row>
    <row r="1104" spans="1:7" x14ac:dyDescent="0.25">
      <c r="A1104" s="34">
        <v>43565</v>
      </c>
      <c r="B1104" s="8">
        <f t="shared" si="87"/>
        <v>1103</v>
      </c>
      <c r="C1104" s="29">
        <f t="shared" ca="1" si="85"/>
        <v>0</v>
      </c>
      <c r="D1104" s="31">
        <f t="shared" si="88"/>
        <v>1</v>
      </c>
      <c r="E1104" s="30">
        <v>1</v>
      </c>
      <c r="F1104" s="26">
        <f t="shared" ca="1" si="89"/>
        <v>1</v>
      </c>
      <c r="G1104" s="27">
        <f t="shared" ca="1" si="86"/>
        <v>2</v>
      </c>
    </row>
    <row r="1105" spans="1:8" x14ac:dyDescent="0.25">
      <c r="A1105" s="34">
        <v>43566</v>
      </c>
      <c r="B1105" s="8">
        <f t="shared" si="87"/>
        <v>1104</v>
      </c>
      <c r="C1105" s="29">
        <f t="shared" ca="1" si="85"/>
        <v>0</v>
      </c>
      <c r="D1105" s="31">
        <f t="shared" si="88"/>
        <v>1</v>
      </c>
      <c r="E1105" s="30">
        <v>1</v>
      </c>
      <c r="F1105" s="26">
        <f t="shared" ca="1" si="89"/>
        <v>1</v>
      </c>
      <c r="G1105" s="27">
        <f t="shared" ca="1" si="86"/>
        <v>4</v>
      </c>
    </row>
    <row r="1106" spans="1:8" x14ac:dyDescent="0.25">
      <c r="A1106" s="34">
        <v>43567</v>
      </c>
      <c r="B1106" s="8">
        <f t="shared" si="87"/>
        <v>1105</v>
      </c>
      <c r="C1106" s="29">
        <f t="shared" ca="1" si="85"/>
        <v>0</v>
      </c>
      <c r="D1106" s="31">
        <f t="shared" ref="D1106:D1170" si="90">IF(ABS(WEEKDAY($A1106)-4)&lt;=1,1,0)</f>
        <v>0</v>
      </c>
      <c r="E1106" s="30">
        <v>1</v>
      </c>
      <c r="F1106" s="26">
        <f t="shared" ca="1" si="89"/>
        <v>1</v>
      </c>
      <c r="G1106" s="27">
        <f t="shared" ca="1" si="86"/>
        <v>4</v>
      </c>
    </row>
    <row r="1107" spans="1:8" x14ac:dyDescent="0.25">
      <c r="A1107" s="34">
        <v>43570</v>
      </c>
      <c r="B1107" s="8">
        <f t="shared" si="87"/>
        <v>1106</v>
      </c>
      <c r="C1107" s="29">
        <f t="shared" ca="1" si="85"/>
        <v>0</v>
      </c>
      <c r="D1107" s="31">
        <f t="shared" si="90"/>
        <v>0</v>
      </c>
      <c r="E1107" s="30">
        <v>1</v>
      </c>
      <c r="F1107" s="26">
        <f t="shared" ca="1" si="89"/>
        <v>1</v>
      </c>
      <c r="G1107" s="27">
        <f t="shared" ca="1" si="86"/>
        <v>2</v>
      </c>
      <c r="H1107" s="23">
        <f t="shared" ref="H1107:H1134" si="91">IF(ABS(WEEKDAY(A1107)-4)&lt;=1,1,0)</f>
        <v>0</v>
      </c>
    </row>
    <row r="1108" spans="1:8" x14ac:dyDescent="0.25">
      <c r="A1108" s="34">
        <v>43571</v>
      </c>
      <c r="B1108" s="8">
        <f t="shared" si="87"/>
        <v>1107</v>
      </c>
      <c r="C1108" s="29">
        <f t="shared" ca="1" si="85"/>
        <v>0</v>
      </c>
      <c r="D1108" s="31">
        <f t="shared" si="90"/>
        <v>1</v>
      </c>
      <c r="E1108" s="30">
        <v>1</v>
      </c>
      <c r="F1108" s="26">
        <f t="shared" ca="1" si="89"/>
        <v>1</v>
      </c>
      <c r="G1108" s="27">
        <f t="shared" ca="1" si="86"/>
        <v>2</v>
      </c>
      <c r="H1108" s="23">
        <f t="shared" si="91"/>
        <v>1</v>
      </c>
    </row>
    <row r="1109" spans="1:8" x14ac:dyDescent="0.25">
      <c r="A1109" s="34">
        <v>43572</v>
      </c>
      <c r="B1109" s="8">
        <f t="shared" si="87"/>
        <v>1108</v>
      </c>
      <c r="C1109" s="29">
        <f t="shared" ca="1" si="85"/>
        <v>2</v>
      </c>
      <c r="D1109" s="31">
        <f t="shared" si="90"/>
        <v>1</v>
      </c>
      <c r="E1109" s="30">
        <v>1</v>
      </c>
      <c r="F1109" s="26">
        <f t="shared" ca="1" si="89"/>
        <v>1</v>
      </c>
      <c r="G1109" s="27">
        <f t="shared" ca="1" si="86"/>
        <v>6</v>
      </c>
      <c r="H1109" s="23">
        <f t="shared" si="91"/>
        <v>1</v>
      </c>
    </row>
    <row r="1110" spans="1:8" x14ac:dyDescent="0.25">
      <c r="A1110" s="34">
        <v>43573</v>
      </c>
      <c r="B1110" s="8">
        <f t="shared" si="87"/>
        <v>1109</v>
      </c>
      <c r="C1110" s="29">
        <f t="shared" ca="1" si="85"/>
        <v>2</v>
      </c>
      <c r="D1110" s="31">
        <f t="shared" si="90"/>
        <v>1</v>
      </c>
      <c r="E1110" s="30">
        <v>1</v>
      </c>
      <c r="F1110" s="26">
        <f t="shared" ca="1" si="89"/>
        <v>3</v>
      </c>
      <c r="G1110" s="27">
        <f t="shared" ca="1" si="86"/>
        <v>6</v>
      </c>
      <c r="H1110" s="23">
        <f t="shared" si="91"/>
        <v>1</v>
      </c>
    </row>
    <row r="1111" spans="1:8" x14ac:dyDescent="0.25">
      <c r="A1111" s="34">
        <v>43574</v>
      </c>
      <c r="B1111" s="8">
        <f t="shared" si="87"/>
        <v>1110</v>
      </c>
      <c r="C1111" s="29">
        <f t="shared" ca="1" si="85"/>
        <v>0</v>
      </c>
      <c r="D1111" s="31">
        <f t="shared" si="90"/>
        <v>0</v>
      </c>
      <c r="E1111" s="30">
        <v>0</v>
      </c>
      <c r="F1111" s="26">
        <f t="shared" ca="1" si="89"/>
        <v>0</v>
      </c>
      <c r="G1111" s="27">
        <f t="shared" ca="1" si="86"/>
        <v>0</v>
      </c>
      <c r="H1111" s="23">
        <f t="shared" si="91"/>
        <v>0</v>
      </c>
    </row>
    <row r="1112" spans="1:8" x14ac:dyDescent="0.25">
      <c r="A1112" s="34">
        <v>43577</v>
      </c>
      <c r="B1112" s="8">
        <f t="shared" si="87"/>
        <v>1111</v>
      </c>
      <c r="C1112" s="29">
        <f t="shared" ca="1" si="85"/>
        <v>0</v>
      </c>
      <c r="D1112" s="31">
        <f t="shared" si="90"/>
        <v>0</v>
      </c>
      <c r="E1112" s="30">
        <v>0</v>
      </c>
      <c r="F1112" s="26">
        <f t="shared" ca="1" si="89"/>
        <v>0</v>
      </c>
      <c r="G1112" s="27">
        <f t="shared" ca="1" si="86"/>
        <v>0</v>
      </c>
      <c r="H1112" s="23">
        <f t="shared" si="91"/>
        <v>0</v>
      </c>
    </row>
    <row r="1113" spans="1:8" x14ac:dyDescent="0.25">
      <c r="A1113" s="34">
        <v>43578</v>
      </c>
      <c r="B1113" s="8">
        <f t="shared" si="87"/>
        <v>1112</v>
      </c>
      <c r="C1113" s="29">
        <f t="shared" ca="1" si="85"/>
        <v>0</v>
      </c>
      <c r="D1113" s="31">
        <f t="shared" si="90"/>
        <v>1</v>
      </c>
      <c r="E1113" s="30">
        <v>1</v>
      </c>
      <c r="F1113" s="26">
        <f t="shared" ca="1" si="89"/>
        <v>1</v>
      </c>
      <c r="G1113" s="27">
        <f t="shared" ca="1" si="86"/>
        <v>2</v>
      </c>
      <c r="H1113" s="23">
        <f t="shared" si="91"/>
        <v>1</v>
      </c>
    </row>
    <row r="1114" spans="1:8" x14ac:dyDescent="0.25">
      <c r="A1114" s="34">
        <v>43579</v>
      </c>
      <c r="B1114" s="8">
        <f t="shared" si="87"/>
        <v>1113</v>
      </c>
      <c r="C1114" s="29">
        <f t="shared" ca="1" si="85"/>
        <v>0</v>
      </c>
      <c r="D1114" s="31">
        <f t="shared" si="90"/>
        <v>1</v>
      </c>
      <c r="E1114" s="30">
        <v>1</v>
      </c>
      <c r="F1114" s="26">
        <f t="shared" ca="1" si="89"/>
        <v>1</v>
      </c>
      <c r="G1114" s="27">
        <f t="shared" ca="1" si="86"/>
        <v>2</v>
      </c>
      <c r="H1114" s="23">
        <f t="shared" si="91"/>
        <v>1</v>
      </c>
    </row>
    <row r="1115" spans="1:8" x14ac:dyDescent="0.25">
      <c r="A1115" s="34">
        <v>43580</v>
      </c>
      <c r="B1115" s="8">
        <f t="shared" si="87"/>
        <v>1114</v>
      </c>
      <c r="C1115" s="29">
        <f t="shared" ca="1" si="85"/>
        <v>0</v>
      </c>
      <c r="D1115" s="31">
        <f t="shared" si="90"/>
        <v>1</v>
      </c>
      <c r="E1115" s="30">
        <v>1</v>
      </c>
      <c r="F1115" s="26">
        <f t="shared" ca="1" si="89"/>
        <v>1</v>
      </c>
      <c r="G1115" s="27">
        <f t="shared" ca="1" si="86"/>
        <v>4</v>
      </c>
      <c r="H1115" s="23">
        <f t="shared" si="91"/>
        <v>1</v>
      </c>
    </row>
    <row r="1116" spans="1:8" x14ac:dyDescent="0.25">
      <c r="A1116" s="34">
        <v>43581</v>
      </c>
      <c r="B1116" s="8">
        <f t="shared" si="87"/>
        <v>1115</v>
      </c>
      <c r="C1116" s="29">
        <f t="shared" ca="1" si="85"/>
        <v>0</v>
      </c>
      <c r="D1116" s="31">
        <f t="shared" si="90"/>
        <v>0</v>
      </c>
      <c r="E1116" s="30">
        <v>1</v>
      </c>
      <c r="F1116" s="26">
        <f t="shared" ca="1" si="89"/>
        <v>1</v>
      </c>
      <c r="G1116" s="27">
        <f t="shared" ca="1" si="86"/>
        <v>4</v>
      </c>
      <c r="H1116" s="23">
        <f t="shared" si="91"/>
        <v>0</v>
      </c>
    </row>
    <row r="1117" spans="1:8" x14ac:dyDescent="0.25">
      <c r="A1117" s="34">
        <v>43584</v>
      </c>
      <c r="B1117" s="8">
        <f t="shared" si="87"/>
        <v>1116</v>
      </c>
      <c r="C1117" s="29">
        <f t="shared" ca="1" si="85"/>
        <v>0</v>
      </c>
      <c r="D1117" s="31">
        <f t="shared" si="90"/>
        <v>0</v>
      </c>
      <c r="E1117" s="30">
        <v>1</v>
      </c>
      <c r="F1117" s="26">
        <f t="shared" ca="1" si="89"/>
        <v>1</v>
      </c>
      <c r="G1117" s="27">
        <f t="shared" ca="1" si="86"/>
        <v>3</v>
      </c>
      <c r="H1117" s="23">
        <f t="shared" si="91"/>
        <v>0</v>
      </c>
    </row>
    <row r="1118" spans="1:8" x14ac:dyDescent="0.25">
      <c r="A1118" s="34">
        <v>43585</v>
      </c>
      <c r="B1118" s="8">
        <f t="shared" si="87"/>
        <v>1117</v>
      </c>
      <c r="C1118" s="29">
        <f t="shared" ca="1" si="85"/>
        <v>0</v>
      </c>
      <c r="D1118" s="31">
        <f t="shared" si="90"/>
        <v>1</v>
      </c>
      <c r="E1118" s="30">
        <v>1</v>
      </c>
      <c r="F1118" s="26">
        <f t="shared" ca="1" si="89"/>
        <v>2</v>
      </c>
      <c r="G1118" s="27">
        <f t="shared" ca="1" si="86"/>
        <v>3</v>
      </c>
      <c r="H1118" s="23">
        <f t="shared" si="91"/>
        <v>1</v>
      </c>
    </row>
    <row r="1119" spans="1:8" x14ac:dyDescent="0.25">
      <c r="A1119" s="34">
        <v>43586</v>
      </c>
      <c r="B1119" s="8">
        <f t="shared" si="87"/>
        <v>1118</v>
      </c>
      <c r="C1119" s="29">
        <f t="shared" ca="1" si="85"/>
        <v>0</v>
      </c>
      <c r="D1119" s="31">
        <f t="shared" si="90"/>
        <v>1</v>
      </c>
      <c r="E1119" s="30">
        <v>0</v>
      </c>
      <c r="F1119" s="26">
        <f t="shared" ca="1" si="89"/>
        <v>0</v>
      </c>
      <c r="G1119" s="27">
        <f t="shared" ca="1" si="86"/>
        <v>0</v>
      </c>
      <c r="H1119" s="23">
        <f t="shared" si="91"/>
        <v>1</v>
      </c>
    </row>
    <row r="1120" spans="1:8" x14ac:dyDescent="0.25">
      <c r="A1120" s="34">
        <v>43587</v>
      </c>
      <c r="B1120" s="8">
        <f t="shared" si="87"/>
        <v>1119</v>
      </c>
      <c r="C1120" s="29">
        <f t="shared" ca="1" si="85"/>
        <v>0</v>
      </c>
      <c r="D1120" s="31">
        <f t="shared" si="90"/>
        <v>1</v>
      </c>
      <c r="E1120" s="30">
        <v>1</v>
      </c>
      <c r="F1120" s="26">
        <f t="shared" ca="1" si="89"/>
        <v>1</v>
      </c>
      <c r="G1120" s="27">
        <f t="shared" ca="1" si="86"/>
        <v>4</v>
      </c>
      <c r="H1120" s="23">
        <f t="shared" si="91"/>
        <v>1</v>
      </c>
    </row>
    <row r="1121" spans="1:8" x14ac:dyDescent="0.25">
      <c r="A1121" s="34">
        <v>43588</v>
      </c>
      <c r="B1121" s="8">
        <f t="shared" si="87"/>
        <v>1120</v>
      </c>
      <c r="C1121" s="29">
        <f t="shared" ca="1" si="85"/>
        <v>0</v>
      </c>
      <c r="D1121" s="31">
        <f t="shared" si="90"/>
        <v>0</v>
      </c>
      <c r="E1121" s="30">
        <v>1</v>
      </c>
      <c r="F1121" s="26">
        <f t="shared" ca="1" si="89"/>
        <v>1</v>
      </c>
      <c r="G1121" s="27">
        <f t="shared" ca="1" si="86"/>
        <v>4</v>
      </c>
      <c r="H1121" s="23">
        <f t="shared" si="91"/>
        <v>0</v>
      </c>
    </row>
    <row r="1122" spans="1:8" x14ac:dyDescent="0.25">
      <c r="A1122" s="34">
        <v>43591</v>
      </c>
      <c r="B1122" s="8">
        <f t="shared" si="87"/>
        <v>1121</v>
      </c>
      <c r="C1122" s="29">
        <f t="shared" ca="1" si="85"/>
        <v>0</v>
      </c>
      <c r="D1122" s="31">
        <f t="shared" si="90"/>
        <v>0</v>
      </c>
      <c r="E1122" s="30">
        <v>1</v>
      </c>
      <c r="F1122" s="26">
        <f t="shared" ca="1" si="89"/>
        <v>1</v>
      </c>
      <c r="G1122" s="27">
        <f t="shared" ca="1" si="86"/>
        <v>2</v>
      </c>
      <c r="H1122" s="23">
        <f t="shared" si="91"/>
        <v>0</v>
      </c>
    </row>
    <row r="1123" spans="1:8" x14ac:dyDescent="0.25">
      <c r="A1123" s="34">
        <v>43592</v>
      </c>
      <c r="B1123" s="8">
        <f t="shared" si="87"/>
        <v>1122</v>
      </c>
      <c r="C1123" s="29">
        <f t="shared" ca="1" si="85"/>
        <v>0</v>
      </c>
      <c r="D1123" s="31">
        <f t="shared" si="90"/>
        <v>1</v>
      </c>
      <c r="E1123" s="30">
        <v>1</v>
      </c>
      <c r="F1123" s="26">
        <f t="shared" ca="1" si="89"/>
        <v>1</v>
      </c>
      <c r="G1123" s="27">
        <f t="shared" ca="1" si="86"/>
        <v>2</v>
      </c>
      <c r="H1123" s="23">
        <f t="shared" si="91"/>
        <v>1</v>
      </c>
    </row>
    <row r="1124" spans="1:8" x14ac:dyDescent="0.25">
      <c r="A1124" s="34">
        <v>43593</v>
      </c>
      <c r="B1124" s="8">
        <f t="shared" si="87"/>
        <v>1123</v>
      </c>
      <c r="C1124" s="29">
        <f t="shared" ca="1" si="85"/>
        <v>0</v>
      </c>
      <c r="D1124" s="31">
        <f t="shared" si="90"/>
        <v>1</v>
      </c>
      <c r="E1124" s="30">
        <v>1</v>
      </c>
      <c r="F1124" s="26">
        <f t="shared" ca="1" si="89"/>
        <v>1</v>
      </c>
      <c r="G1124" s="27">
        <f t="shared" ca="1" si="86"/>
        <v>2</v>
      </c>
      <c r="H1124" s="23">
        <f t="shared" si="91"/>
        <v>1</v>
      </c>
    </row>
    <row r="1125" spans="1:8" x14ac:dyDescent="0.25">
      <c r="A1125" s="34">
        <v>43594</v>
      </c>
      <c r="B1125" s="8">
        <f t="shared" si="87"/>
        <v>1124</v>
      </c>
      <c r="C1125" s="29">
        <f t="shared" ca="1" si="85"/>
        <v>0</v>
      </c>
      <c r="D1125" s="31">
        <f t="shared" si="90"/>
        <v>1</v>
      </c>
      <c r="E1125" s="30">
        <v>1</v>
      </c>
      <c r="F1125" s="26">
        <f t="shared" ca="1" si="89"/>
        <v>1</v>
      </c>
      <c r="G1125" s="27">
        <f t="shared" ca="1" si="86"/>
        <v>4</v>
      </c>
      <c r="H1125" s="23">
        <f t="shared" si="91"/>
        <v>1</v>
      </c>
    </row>
    <row r="1126" spans="1:8" x14ac:dyDescent="0.25">
      <c r="A1126" s="34">
        <v>43595</v>
      </c>
      <c r="B1126" s="8">
        <f t="shared" si="87"/>
        <v>1125</v>
      </c>
      <c r="C1126" s="29">
        <f t="shared" ca="1" si="85"/>
        <v>0</v>
      </c>
      <c r="D1126" s="31">
        <f t="shared" si="90"/>
        <v>0</v>
      </c>
      <c r="E1126" s="30">
        <v>1</v>
      </c>
      <c r="F1126" s="26">
        <f t="shared" ca="1" si="89"/>
        <v>1</v>
      </c>
      <c r="G1126" s="27">
        <f t="shared" ca="1" si="86"/>
        <v>4</v>
      </c>
      <c r="H1126" s="23">
        <f t="shared" si="91"/>
        <v>0</v>
      </c>
    </row>
    <row r="1127" spans="1:8" x14ac:dyDescent="0.25">
      <c r="A1127" s="34">
        <v>43598</v>
      </c>
      <c r="B1127" s="8">
        <f t="shared" si="87"/>
        <v>1126</v>
      </c>
      <c r="C1127" s="29">
        <f t="shared" ca="1" si="85"/>
        <v>0</v>
      </c>
      <c r="D1127" s="31">
        <f t="shared" si="90"/>
        <v>0</v>
      </c>
      <c r="E1127" s="30">
        <v>1</v>
      </c>
      <c r="F1127" s="26">
        <f t="shared" ca="1" si="89"/>
        <v>1</v>
      </c>
      <c r="G1127" s="27">
        <f t="shared" ca="1" si="86"/>
        <v>2</v>
      </c>
      <c r="H1127" s="23">
        <f t="shared" si="91"/>
        <v>0</v>
      </c>
    </row>
    <row r="1128" spans="1:8" x14ac:dyDescent="0.25">
      <c r="A1128" s="34">
        <v>43599</v>
      </c>
      <c r="B1128" s="8">
        <f t="shared" si="87"/>
        <v>1127</v>
      </c>
      <c r="C1128" s="29">
        <f t="shared" ca="1" si="85"/>
        <v>0</v>
      </c>
      <c r="D1128" s="31">
        <f t="shared" si="90"/>
        <v>1</v>
      </c>
      <c r="E1128" s="30">
        <v>1</v>
      </c>
      <c r="F1128" s="26">
        <f t="shared" ca="1" si="89"/>
        <v>1</v>
      </c>
      <c r="G1128" s="27">
        <f t="shared" ca="1" si="86"/>
        <v>2</v>
      </c>
      <c r="H1128" s="23">
        <f t="shared" si="91"/>
        <v>1</v>
      </c>
    </row>
    <row r="1129" spans="1:8" x14ac:dyDescent="0.25">
      <c r="A1129" s="34">
        <v>43600</v>
      </c>
      <c r="B1129" s="8">
        <f t="shared" si="87"/>
        <v>1128</v>
      </c>
      <c r="C1129" s="29">
        <f t="shared" ca="1" si="85"/>
        <v>0</v>
      </c>
      <c r="D1129" s="31">
        <f t="shared" si="90"/>
        <v>1</v>
      </c>
      <c r="E1129" s="30">
        <v>1</v>
      </c>
      <c r="F1129" s="26">
        <f t="shared" ca="1" si="89"/>
        <v>1</v>
      </c>
      <c r="G1129" s="27">
        <f t="shared" ca="1" si="86"/>
        <v>2</v>
      </c>
      <c r="H1129" s="23">
        <f t="shared" si="91"/>
        <v>1</v>
      </c>
    </row>
    <row r="1130" spans="1:8" x14ac:dyDescent="0.25">
      <c r="A1130" s="34">
        <v>43601</v>
      </c>
      <c r="B1130" s="8">
        <f t="shared" si="87"/>
        <v>1129</v>
      </c>
      <c r="C1130" s="29">
        <f t="shared" ca="1" si="85"/>
        <v>0</v>
      </c>
      <c r="D1130" s="31">
        <f t="shared" si="90"/>
        <v>1</v>
      </c>
      <c r="E1130" s="30">
        <v>1</v>
      </c>
      <c r="F1130" s="26">
        <f t="shared" ca="1" si="89"/>
        <v>1</v>
      </c>
      <c r="G1130" s="27">
        <f t="shared" ca="1" si="86"/>
        <v>4</v>
      </c>
      <c r="H1130" s="23">
        <f t="shared" si="91"/>
        <v>1</v>
      </c>
    </row>
    <row r="1131" spans="1:8" x14ac:dyDescent="0.25">
      <c r="A1131" s="34">
        <v>43602</v>
      </c>
      <c r="B1131" s="8">
        <f t="shared" si="87"/>
        <v>1130</v>
      </c>
      <c r="C1131" s="29">
        <f t="shared" ca="1" si="85"/>
        <v>0</v>
      </c>
      <c r="D1131" s="31">
        <f t="shared" si="90"/>
        <v>0</v>
      </c>
      <c r="E1131" s="30">
        <v>1</v>
      </c>
      <c r="F1131" s="26">
        <f t="shared" ca="1" si="89"/>
        <v>1</v>
      </c>
      <c r="G1131" s="27">
        <f t="shared" ca="1" si="86"/>
        <v>4</v>
      </c>
      <c r="H1131" s="23">
        <f t="shared" si="91"/>
        <v>0</v>
      </c>
    </row>
    <row r="1132" spans="1:8" x14ac:dyDescent="0.25">
      <c r="A1132" s="34">
        <v>43605</v>
      </c>
      <c r="B1132" s="8">
        <f t="shared" si="87"/>
        <v>1131</v>
      </c>
      <c r="C1132" s="29">
        <f t="shared" ca="1" si="85"/>
        <v>0</v>
      </c>
      <c r="D1132" s="31">
        <f t="shared" si="90"/>
        <v>0</v>
      </c>
      <c r="E1132" s="30">
        <v>1</v>
      </c>
      <c r="F1132" s="26">
        <f t="shared" ca="1" si="89"/>
        <v>1</v>
      </c>
      <c r="G1132" s="27">
        <f t="shared" ca="1" si="86"/>
        <v>2</v>
      </c>
      <c r="H1132" s="23">
        <f t="shared" si="91"/>
        <v>0</v>
      </c>
    </row>
    <row r="1133" spans="1:8" x14ac:dyDescent="0.25">
      <c r="A1133" s="34">
        <v>43606</v>
      </c>
      <c r="B1133" s="8">
        <f t="shared" si="87"/>
        <v>1132</v>
      </c>
      <c r="C1133" s="29">
        <f t="shared" ca="1" si="85"/>
        <v>0</v>
      </c>
      <c r="D1133" s="31">
        <f t="shared" si="90"/>
        <v>1</v>
      </c>
      <c r="E1133" s="30">
        <v>1</v>
      </c>
      <c r="F1133" s="26">
        <f t="shared" ca="1" si="89"/>
        <v>1</v>
      </c>
      <c r="G1133" s="27">
        <f t="shared" ca="1" si="86"/>
        <v>2</v>
      </c>
      <c r="H1133" s="23">
        <f t="shared" si="91"/>
        <v>1</v>
      </c>
    </row>
    <row r="1134" spans="1:8" x14ac:dyDescent="0.25">
      <c r="A1134" s="34">
        <v>43607</v>
      </c>
      <c r="B1134" s="8">
        <f t="shared" si="87"/>
        <v>1133</v>
      </c>
      <c r="C1134" s="29">
        <f t="shared" ca="1" si="85"/>
        <v>0</v>
      </c>
      <c r="D1134" s="31">
        <f t="shared" si="90"/>
        <v>1</v>
      </c>
      <c r="E1134" s="30">
        <v>1</v>
      </c>
      <c r="F1134" s="26">
        <f t="shared" ca="1" si="89"/>
        <v>1</v>
      </c>
      <c r="G1134" s="27">
        <f t="shared" ca="1" si="86"/>
        <v>2</v>
      </c>
      <c r="H1134" s="23">
        <f t="shared" si="91"/>
        <v>1</v>
      </c>
    </row>
    <row r="1135" spans="1:8" x14ac:dyDescent="0.25">
      <c r="A1135" s="34">
        <v>43608</v>
      </c>
      <c r="B1135" s="8">
        <f t="shared" si="87"/>
        <v>1134</v>
      </c>
      <c r="C1135" s="29">
        <f t="shared" ca="1" si="85"/>
        <v>0</v>
      </c>
      <c r="D1135" s="31">
        <f t="shared" si="90"/>
        <v>1</v>
      </c>
      <c r="E1135" s="30">
        <v>1</v>
      </c>
      <c r="F1135" s="26">
        <f t="shared" ca="1" si="89"/>
        <v>1</v>
      </c>
      <c r="G1135" s="27">
        <f t="shared" ca="1" si="86"/>
        <v>4</v>
      </c>
    </row>
    <row r="1136" spans="1:8" x14ac:dyDescent="0.25">
      <c r="A1136" s="34">
        <v>43609</v>
      </c>
      <c r="B1136" s="8">
        <f t="shared" si="87"/>
        <v>1135</v>
      </c>
      <c r="C1136" s="29">
        <f t="shared" ca="1" si="85"/>
        <v>0</v>
      </c>
      <c r="D1136" s="31">
        <f t="shared" si="90"/>
        <v>0</v>
      </c>
      <c r="E1136" s="30">
        <v>1</v>
      </c>
      <c r="F1136" s="26">
        <f t="shared" ca="1" si="89"/>
        <v>1</v>
      </c>
      <c r="G1136" s="27">
        <f t="shared" ca="1" si="86"/>
        <v>4</v>
      </c>
    </row>
    <row r="1137" spans="1:7" x14ac:dyDescent="0.25">
      <c r="A1137" s="34">
        <v>43612</v>
      </c>
      <c r="B1137" s="8">
        <f t="shared" si="87"/>
        <v>1136</v>
      </c>
      <c r="C1137" s="29">
        <f t="shared" ca="1" si="85"/>
        <v>0</v>
      </c>
      <c r="D1137" s="31">
        <f t="shared" si="90"/>
        <v>0</v>
      </c>
      <c r="E1137" s="30">
        <v>1</v>
      </c>
      <c r="F1137" s="26">
        <f t="shared" ca="1" si="89"/>
        <v>1</v>
      </c>
      <c r="G1137" s="27">
        <f t="shared" ca="1" si="86"/>
        <v>2</v>
      </c>
    </row>
    <row r="1138" spans="1:7" x14ac:dyDescent="0.25">
      <c r="A1138" s="34">
        <v>43613</v>
      </c>
      <c r="B1138" s="8">
        <f t="shared" si="87"/>
        <v>1137</v>
      </c>
      <c r="C1138" s="29">
        <f t="shared" ca="1" si="85"/>
        <v>0</v>
      </c>
      <c r="D1138" s="31">
        <f t="shared" si="90"/>
        <v>1</v>
      </c>
      <c r="E1138" s="30">
        <v>1</v>
      </c>
      <c r="F1138" s="26">
        <f t="shared" ca="1" si="89"/>
        <v>1</v>
      </c>
      <c r="G1138" s="27">
        <f t="shared" ca="1" si="86"/>
        <v>2</v>
      </c>
    </row>
    <row r="1139" spans="1:7" x14ac:dyDescent="0.25">
      <c r="A1139" s="34">
        <v>43614</v>
      </c>
      <c r="B1139" s="8">
        <f t="shared" si="87"/>
        <v>1138</v>
      </c>
      <c r="C1139" s="29">
        <f t="shared" ca="1" si="85"/>
        <v>0</v>
      </c>
      <c r="D1139" s="31">
        <f t="shared" si="90"/>
        <v>1</v>
      </c>
      <c r="E1139" s="30">
        <v>1</v>
      </c>
      <c r="F1139" s="26">
        <f t="shared" ca="1" si="89"/>
        <v>1</v>
      </c>
      <c r="G1139" s="27">
        <f t="shared" ca="1" si="86"/>
        <v>2</v>
      </c>
    </row>
    <row r="1140" spans="1:7" x14ac:dyDescent="0.25">
      <c r="A1140" s="34">
        <v>43615</v>
      </c>
      <c r="B1140" s="8">
        <f t="shared" si="87"/>
        <v>1139</v>
      </c>
      <c r="C1140" s="29">
        <f t="shared" ca="1" si="85"/>
        <v>0</v>
      </c>
      <c r="D1140" s="31">
        <f t="shared" si="90"/>
        <v>1</v>
      </c>
      <c r="E1140" s="30">
        <v>1</v>
      </c>
      <c r="F1140" s="26">
        <f t="shared" ca="1" si="89"/>
        <v>1</v>
      </c>
      <c r="G1140" s="27">
        <f t="shared" ca="1" si="86"/>
        <v>4</v>
      </c>
    </row>
    <row r="1141" spans="1:7" x14ac:dyDescent="0.25">
      <c r="A1141" s="34">
        <v>43616</v>
      </c>
      <c r="B1141" s="8">
        <f t="shared" si="87"/>
        <v>1140</v>
      </c>
      <c r="C1141" s="29">
        <f t="shared" ca="1" si="85"/>
        <v>0</v>
      </c>
      <c r="D1141" s="31">
        <f t="shared" si="90"/>
        <v>0</v>
      </c>
      <c r="E1141" s="30">
        <v>1</v>
      </c>
      <c r="F1141" s="26">
        <f t="shared" ca="1" si="89"/>
        <v>1</v>
      </c>
      <c r="G1141" s="27">
        <f t="shared" ca="1" si="86"/>
        <v>4</v>
      </c>
    </row>
    <row r="1142" spans="1:7" x14ac:dyDescent="0.25">
      <c r="A1142" s="34">
        <v>43619</v>
      </c>
      <c r="B1142" s="8">
        <f t="shared" si="87"/>
        <v>1141</v>
      </c>
      <c r="C1142" s="29">
        <f t="shared" ca="1" si="85"/>
        <v>0</v>
      </c>
      <c r="D1142" s="31">
        <f t="shared" si="90"/>
        <v>0</v>
      </c>
      <c r="E1142" s="30">
        <v>1</v>
      </c>
      <c r="F1142" s="26">
        <f t="shared" ca="1" si="89"/>
        <v>1</v>
      </c>
      <c r="G1142" s="27">
        <f t="shared" ca="1" si="86"/>
        <v>2</v>
      </c>
    </row>
    <row r="1143" spans="1:7" x14ac:dyDescent="0.25">
      <c r="A1143" s="34">
        <v>43620</v>
      </c>
      <c r="B1143" s="8">
        <f t="shared" si="87"/>
        <v>1142</v>
      </c>
      <c r="C1143" s="29">
        <f t="shared" ca="1" si="85"/>
        <v>0</v>
      </c>
      <c r="D1143" s="31">
        <f t="shared" si="90"/>
        <v>1</v>
      </c>
      <c r="E1143" s="30">
        <v>1</v>
      </c>
      <c r="F1143" s="26">
        <f t="shared" ca="1" si="89"/>
        <v>1</v>
      </c>
      <c r="G1143" s="27">
        <f t="shared" ca="1" si="86"/>
        <v>2</v>
      </c>
    </row>
    <row r="1144" spans="1:7" x14ac:dyDescent="0.25">
      <c r="A1144" s="34">
        <v>43621</v>
      </c>
      <c r="B1144" s="8">
        <f t="shared" si="87"/>
        <v>1143</v>
      </c>
      <c r="C1144" s="29">
        <f t="shared" ca="1" si="85"/>
        <v>0</v>
      </c>
      <c r="D1144" s="31">
        <f t="shared" si="90"/>
        <v>1</v>
      </c>
      <c r="E1144" s="30">
        <v>1</v>
      </c>
      <c r="F1144" s="26">
        <f t="shared" ca="1" si="89"/>
        <v>1</v>
      </c>
      <c r="G1144" s="27">
        <f t="shared" ca="1" si="86"/>
        <v>2</v>
      </c>
    </row>
    <row r="1145" spans="1:7" x14ac:dyDescent="0.25">
      <c r="A1145" s="34">
        <v>43622</v>
      </c>
      <c r="B1145" s="8">
        <f t="shared" si="87"/>
        <v>1144</v>
      </c>
      <c r="C1145" s="29">
        <f t="shared" ca="1" si="85"/>
        <v>0</v>
      </c>
      <c r="D1145" s="31">
        <f t="shared" si="90"/>
        <v>1</v>
      </c>
      <c r="E1145" s="30">
        <v>1</v>
      </c>
      <c r="F1145" s="26">
        <f t="shared" ca="1" si="89"/>
        <v>1</v>
      </c>
      <c r="G1145" s="27">
        <f t="shared" ca="1" si="86"/>
        <v>4</v>
      </c>
    </row>
    <row r="1146" spans="1:7" x14ac:dyDescent="0.25">
      <c r="A1146" s="34">
        <v>43623</v>
      </c>
      <c r="B1146" s="8">
        <f t="shared" si="87"/>
        <v>1145</v>
      </c>
      <c r="C1146" s="29">
        <f t="shared" ca="1" si="85"/>
        <v>0</v>
      </c>
      <c r="D1146" s="31">
        <f t="shared" si="90"/>
        <v>0</v>
      </c>
      <c r="E1146" s="30">
        <v>1</v>
      </c>
      <c r="F1146" s="26">
        <f t="shared" ca="1" si="89"/>
        <v>1</v>
      </c>
      <c r="G1146" s="27">
        <f t="shared" ca="1" si="86"/>
        <v>4</v>
      </c>
    </row>
    <row r="1147" spans="1:7" x14ac:dyDescent="0.25">
      <c r="A1147" s="34">
        <v>43626</v>
      </c>
      <c r="B1147" s="8">
        <f t="shared" si="87"/>
        <v>1146</v>
      </c>
      <c r="C1147" s="29">
        <f t="shared" ca="1" si="85"/>
        <v>0</v>
      </c>
      <c r="D1147" s="31">
        <f t="shared" si="90"/>
        <v>0</v>
      </c>
      <c r="E1147" s="30">
        <v>1</v>
      </c>
      <c r="F1147" s="26">
        <f t="shared" ca="1" si="89"/>
        <v>1</v>
      </c>
      <c r="G1147" s="27">
        <f t="shared" ca="1" si="86"/>
        <v>2</v>
      </c>
    </row>
    <row r="1148" spans="1:7" x14ac:dyDescent="0.25">
      <c r="A1148" s="34">
        <v>43627</v>
      </c>
      <c r="B1148" s="8">
        <f t="shared" si="87"/>
        <v>1147</v>
      </c>
      <c r="C1148" s="29">
        <f t="shared" ca="1" si="85"/>
        <v>0</v>
      </c>
      <c r="D1148" s="31">
        <f t="shared" si="90"/>
        <v>1</v>
      </c>
      <c r="E1148" s="30">
        <v>1</v>
      </c>
      <c r="F1148" s="26">
        <f t="shared" ca="1" si="89"/>
        <v>1</v>
      </c>
      <c r="G1148" s="27">
        <f t="shared" ca="1" si="86"/>
        <v>2</v>
      </c>
    </row>
    <row r="1149" spans="1:7" x14ac:dyDescent="0.25">
      <c r="A1149" s="34">
        <v>43628</v>
      </c>
      <c r="B1149" s="8">
        <f t="shared" si="87"/>
        <v>1148</v>
      </c>
      <c r="C1149" s="29">
        <f t="shared" ca="1" si="85"/>
        <v>0</v>
      </c>
      <c r="D1149" s="31">
        <f t="shared" si="90"/>
        <v>1</v>
      </c>
      <c r="E1149" s="30">
        <v>1</v>
      </c>
      <c r="F1149" s="26">
        <f t="shared" ca="1" si="89"/>
        <v>1</v>
      </c>
      <c r="G1149" s="27">
        <f t="shared" ca="1" si="86"/>
        <v>2</v>
      </c>
    </row>
    <row r="1150" spans="1:7" x14ac:dyDescent="0.25">
      <c r="A1150" s="34">
        <v>43629</v>
      </c>
      <c r="B1150" s="8">
        <f t="shared" si="87"/>
        <v>1149</v>
      </c>
      <c r="C1150" s="29">
        <f t="shared" ca="1" si="85"/>
        <v>0</v>
      </c>
      <c r="D1150" s="31">
        <f t="shared" si="90"/>
        <v>1</v>
      </c>
      <c r="E1150" s="30">
        <v>1</v>
      </c>
      <c r="F1150" s="26">
        <f t="shared" ca="1" si="89"/>
        <v>1</v>
      </c>
      <c r="G1150" s="27">
        <f t="shared" ca="1" si="86"/>
        <v>4</v>
      </c>
    </row>
    <row r="1151" spans="1:7" x14ac:dyDescent="0.25">
      <c r="A1151" s="34">
        <v>43630</v>
      </c>
      <c r="B1151" s="8">
        <f t="shared" si="87"/>
        <v>1150</v>
      </c>
      <c r="C1151" s="29">
        <f t="shared" ca="1" si="85"/>
        <v>0</v>
      </c>
      <c r="D1151" s="31">
        <f t="shared" si="90"/>
        <v>0</v>
      </c>
      <c r="E1151" s="30">
        <v>1</v>
      </c>
      <c r="F1151" s="26">
        <f t="shared" ca="1" si="89"/>
        <v>1</v>
      </c>
      <c r="G1151" s="27">
        <f t="shared" ca="1" si="86"/>
        <v>4</v>
      </c>
    </row>
    <row r="1152" spans="1:7" x14ac:dyDescent="0.25">
      <c r="A1152" s="34">
        <v>43633</v>
      </c>
      <c r="B1152" s="8">
        <f t="shared" si="87"/>
        <v>1151</v>
      </c>
      <c r="C1152" s="29">
        <f t="shared" ca="1" si="85"/>
        <v>0</v>
      </c>
      <c r="D1152" s="31">
        <f t="shared" si="90"/>
        <v>0</v>
      </c>
      <c r="E1152" s="30">
        <v>1</v>
      </c>
      <c r="F1152" s="26">
        <f t="shared" ca="1" si="89"/>
        <v>1</v>
      </c>
      <c r="G1152" s="27">
        <f t="shared" ca="1" si="86"/>
        <v>2</v>
      </c>
    </row>
    <row r="1153" spans="1:7" x14ac:dyDescent="0.25">
      <c r="A1153" s="34">
        <v>43634</v>
      </c>
      <c r="B1153" s="8">
        <f t="shared" si="87"/>
        <v>1152</v>
      </c>
      <c r="C1153" s="29">
        <f t="shared" ca="1" si="85"/>
        <v>0</v>
      </c>
      <c r="D1153" s="31">
        <f t="shared" si="90"/>
        <v>1</v>
      </c>
      <c r="E1153" s="30">
        <v>1</v>
      </c>
      <c r="F1153" s="26">
        <f t="shared" ca="1" si="89"/>
        <v>1</v>
      </c>
      <c r="G1153" s="27">
        <f t="shared" ca="1" si="86"/>
        <v>2</v>
      </c>
    </row>
    <row r="1154" spans="1:7" x14ac:dyDescent="0.25">
      <c r="A1154" s="34">
        <v>43635</v>
      </c>
      <c r="B1154" s="8">
        <f t="shared" si="87"/>
        <v>1153</v>
      </c>
      <c r="C1154" s="29">
        <f t="shared" ref="C1154:C1217" ca="1" si="92">MAX(G1154-4,0)</f>
        <v>0</v>
      </c>
      <c r="D1154" s="31">
        <f t="shared" si="90"/>
        <v>1</v>
      </c>
      <c r="E1154" s="30">
        <v>1</v>
      </c>
      <c r="F1154" s="26">
        <f t="shared" ca="1" si="89"/>
        <v>1</v>
      </c>
      <c r="G1154" s="27">
        <f t="shared" ref="G1154:G1217" ca="1" si="93">IF($E1154=1,INDIRECT("$A$"&amp;ROW($A1154)+MATCH(1,INDIRECT("$E$"&amp;ROW($A1154)+1+$F1154&amp;":$E$2598"),0)+$F1154)-$A1154,0)</f>
        <v>2</v>
      </c>
    </row>
    <row r="1155" spans="1:7" x14ac:dyDescent="0.25">
      <c r="A1155" s="34">
        <v>43636</v>
      </c>
      <c r="B1155" s="8">
        <f t="shared" ref="B1155:B1218" si="94">ROW(A1155)-1</f>
        <v>1154</v>
      </c>
      <c r="C1155" s="29">
        <f t="shared" ca="1" si="92"/>
        <v>0</v>
      </c>
      <c r="D1155" s="31">
        <f t="shared" si="90"/>
        <v>1</v>
      </c>
      <c r="E1155" s="30">
        <v>1</v>
      </c>
      <c r="F1155" s="26">
        <f t="shared" ref="F1155:F1218" ca="1" si="95">IF($E1155=1,MATCH(1,INDIRECT("$E$"&amp;ROW($A1155)+1&amp;":$E$2598"),0),0)</f>
        <v>1</v>
      </c>
      <c r="G1155" s="27">
        <f t="shared" ca="1" si="93"/>
        <v>4</v>
      </c>
    </row>
    <row r="1156" spans="1:7" x14ac:dyDescent="0.25">
      <c r="A1156" s="34">
        <v>43637</v>
      </c>
      <c r="B1156" s="8">
        <f t="shared" si="94"/>
        <v>1155</v>
      </c>
      <c r="C1156" s="29">
        <f t="shared" ca="1" si="92"/>
        <v>0</v>
      </c>
      <c r="D1156" s="31">
        <f t="shared" si="90"/>
        <v>0</v>
      </c>
      <c r="E1156" s="30">
        <v>1</v>
      </c>
      <c r="F1156" s="26">
        <f t="shared" ca="1" si="95"/>
        <v>1</v>
      </c>
      <c r="G1156" s="27">
        <f t="shared" ca="1" si="93"/>
        <v>4</v>
      </c>
    </row>
    <row r="1157" spans="1:7" x14ac:dyDescent="0.25">
      <c r="A1157" s="34">
        <v>43640</v>
      </c>
      <c r="B1157" s="8">
        <f t="shared" si="94"/>
        <v>1156</v>
      </c>
      <c r="C1157" s="29">
        <f t="shared" ca="1" si="92"/>
        <v>0</v>
      </c>
      <c r="D1157" s="31">
        <f t="shared" si="90"/>
        <v>0</v>
      </c>
      <c r="E1157" s="30">
        <v>1</v>
      </c>
      <c r="F1157" s="26">
        <f t="shared" ca="1" si="95"/>
        <v>1</v>
      </c>
      <c r="G1157" s="27">
        <f t="shared" ca="1" si="93"/>
        <v>2</v>
      </c>
    </row>
    <row r="1158" spans="1:7" x14ac:dyDescent="0.25">
      <c r="A1158" s="34">
        <v>43641</v>
      </c>
      <c r="B1158" s="8">
        <f t="shared" si="94"/>
        <v>1157</v>
      </c>
      <c r="C1158" s="29">
        <f t="shared" ca="1" si="92"/>
        <v>0</v>
      </c>
      <c r="D1158" s="31">
        <f t="shared" si="90"/>
        <v>1</v>
      </c>
      <c r="E1158" s="30">
        <v>1</v>
      </c>
      <c r="F1158" s="26">
        <f t="shared" ca="1" si="95"/>
        <v>1</v>
      </c>
      <c r="G1158" s="27">
        <f t="shared" ca="1" si="93"/>
        <v>2</v>
      </c>
    </row>
    <row r="1159" spans="1:7" x14ac:dyDescent="0.25">
      <c r="A1159" s="34">
        <v>43642</v>
      </c>
      <c r="B1159" s="8">
        <f t="shared" si="94"/>
        <v>1158</v>
      </c>
      <c r="C1159" s="29">
        <f t="shared" ca="1" si="92"/>
        <v>0</v>
      </c>
      <c r="D1159" s="31">
        <f t="shared" si="90"/>
        <v>1</v>
      </c>
      <c r="E1159" s="30">
        <v>1</v>
      </c>
      <c r="F1159" s="26">
        <f t="shared" ca="1" si="95"/>
        <v>1</v>
      </c>
      <c r="G1159" s="27">
        <f t="shared" ca="1" si="93"/>
        <v>2</v>
      </c>
    </row>
    <row r="1160" spans="1:7" x14ac:dyDescent="0.25">
      <c r="A1160" s="34">
        <v>43643</v>
      </c>
      <c r="B1160" s="8">
        <f t="shared" si="94"/>
        <v>1159</v>
      </c>
      <c r="C1160" s="29">
        <f t="shared" ca="1" si="92"/>
        <v>0</v>
      </c>
      <c r="D1160" s="31">
        <f t="shared" si="90"/>
        <v>1</v>
      </c>
      <c r="E1160" s="30">
        <v>1</v>
      </c>
      <c r="F1160" s="26">
        <f t="shared" ca="1" si="95"/>
        <v>1</v>
      </c>
      <c r="G1160" s="27">
        <f t="shared" ca="1" si="93"/>
        <v>4</v>
      </c>
    </row>
    <row r="1161" spans="1:7" x14ac:dyDescent="0.25">
      <c r="A1161" s="34">
        <v>43644</v>
      </c>
      <c r="B1161" s="8">
        <f t="shared" si="94"/>
        <v>1160</v>
      </c>
      <c r="C1161" s="29">
        <f t="shared" ca="1" si="92"/>
        <v>0</v>
      </c>
      <c r="D1161" s="31">
        <f t="shared" si="90"/>
        <v>0</v>
      </c>
      <c r="E1161" s="30">
        <v>1</v>
      </c>
      <c r="F1161" s="26">
        <f t="shared" ca="1" si="95"/>
        <v>1</v>
      </c>
      <c r="G1161" s="27">
        <f t="shared" ca="1" si="93"/>
        <v>4</v>
      </c>
    </row>
    <row r="1162" spans="1:7" x14ac:dyDescent="0.25">
      <c r="A1162" s="34">
        <v>43647</v>
      </c>
      <c r="B1162" s="8">
        <f t="shared" si="94"/>
        <v>1161</v>
      </c>
      <c r="C1162" s="29">
        <f t="shared" ca="1" si="92"/>
        <v>0</v>
      </c>
      <c r="D1162" s="31">
        <f t="shared" si="90"/>
        <v>0</v>
      </c>
      <c r="E1162" s="30">
        <v>1</v>
      </c>
      <c r="F1162" s="26">
        <f t="shared" ca="1" si="95"/>
        <v>1</v>
      </c>
      <c r="G1162" s="27">
        <f t="shared" ca="1" si="93"/>
        <v>2</v>
      </c>
    </row>
    <row r="1163" spans="1:7" x14ac:dyDescent="0.25">
      <c r="A1163" s="34">
        <v>43648</v>
      </c>
      <c r="B1163" s="8">
        <f t="shared" si="94"/>
        <v>1162</v>
      </c>
      <c r="C1163" s="29">
        <f t="shared" ca="1" si="92"/>
        <v>0</v>
      </c>
      <c r="D1163" s="31">
        <f t="shared" si="90"/>
        <v>1</v>
      </c>
      <c r="E1163" s="30">
        <v>1</v>
      </c>
      <c r="F1163" s="26">
        <f t="shared" ca="1" si="95"/>
        <v>1</v>
      </c>
      <c r="G1163" s="27">
        <f t="shared" ca="1" si="93"/>
        <v>2</v>
      </c>
    </row>
    <row r="1164" spans="1:7" x14ac:dyDescent="0.25">
      <c r="A1164" s="34">
        <v>43649</v>
      </c>
      <c r="B1164" s="8">
        <f t="shared" si="94"/>
        <v>1163</v>
      </c>
      <c r="C1164" s="29">
        <f t="shared" ca="1" si="92"/>
        <v>0</v>
      </c>
      <c r="D1164" s="31">
        <f t="shared" si="90"/>
        <v>1</v>
      </c>
      <c r="E1164" s="30">
        <v>1</v>
      </c>
      <c r="F1164" s="26">
        <f t="shared" ca="1" si="95"/>
        <v>1</v>
      </c>
      <c r="G1164" s="27">
        <f t="shared" ca="1" si="93"/>
        <v>2</v>
      </c>
    </row>
    <row r="1165" spans="1:7" x14ac:dyDescent="0.25">
      <c r="A1165" s="34">
        <v>43650</v>
      </c>
      <c r="B1165" s="8">
        <f t="shared" si="94"/>
        <v>1164</v>
      </c>
      <c r="C1165" s="29">
        <f t="shared" ca="1" si="92"/>
        <v>0</v>
      </c>
      <c r="D1165" s="31">
        <f t="shared" si="90"/>
        <v>1</v>
      </c>
      <c r="E1165" s="30">
        <v>1</v>
      </c>
      <c r="F1165" s="26">
        <f t="shared" ca="1" si="95"/>
        <v>1</v>
      </c>
      <c r="G1165" s="27">
        <f t="shared" ca="1" si="93"/>
        <v>4</v>
      </c>
    </row>
    <row r="1166" spans="1:7" x14ac:dyDescent="0.25">
      <c r="A1166" s="34">
        <v>43651</v>
      </c>
      <c r="B1166" s="8">
        <f t="shared" si="94"/>
        <v>1165</v>
      </c>
      <c r="C1166" s="29">
        <f t="shared" ca="1" si="92"/>
        <v>0</v>
      </c>
      <c r="D1166" s="31">
        <f t="shared" si="90"/>
        <v>0</v>
      </c>
      <c r="E1166" s="30">
        <v>1</v>
      </c>
      <c r="F1166" s="26">
        <f t="shared" ca="1" si="95"/>
        <v>1</v>
      </c>
      <c r="G1166" s="27">
        <f t="shared" ca="1" si="93"/>
        <v>4</v>
      </c>
    </row>
    <row r="1167" spans="1:7" x14ac:dyDescent="0.25">
      <c r="A1167" s="34">
        <v>43654</v>
      </c>
      <c r="B1167" s="8">
        <f t="shared" si="94"/>
        <v>1166</v>
      </c>
      <c r="C1167" s="29">
        <f t="shared" ca="1" si="92"/>
        <v>0</v>
      </c>
      <c r="D1167" s="31">
        <f t="shared" si="90"/>
        <v>0</v>
      </c>
      <c r="E1167" s="30">
        <v>1</v>
      </c>
      <c r="F1167" s="26">
        <f t="shared" ca="1" si="95"/>
        <v>1</v>
      </c>
      <c r="G1167" s="27">
        <f t="shared" ca="1" si="93"/>
        <v>2</v>
      </c>
    </row>
    <row r="1168" spans="1:7" x14ac:dyDescent="0.25">
      <c r="A1168" s="34">
        <v>43655</v>
      </c>
      <c r="B1168" s="8">
        <f t="shared" si="94"/>
        <v>1167</v>
      </c>
      <c r="C1168" s="29">
        <f t="shared" ca="1" si="92"/>
        <v>0</v>
      </c>
      <c r="D1168" s="31">
        <f t="shared" si="90"/>
        <v>1</v>
      </c>
      <c r="E1168" s="30">
        <v>1</v>
      </c>
      <c r="F1168" s="26">
        <f t="shared" ca="1" si="95"/>
        <v>1</v>
      </c>
      <c r="G1168" s="27">
        <f t="shared" ca="1" si="93"/>
        <v>2</v>
      </c>
    </row>
    <row r="1169" spans="1:7" x14ac:dyDescent="0.25">
      <c r="A1169" s="34">
        <v>43656</v>
      </c>
      <c r="B1169" s="8">
        <f t="shared" si="94"/>
        <v>1168</v>
      </c>
      <c r="C1169" s="29">
        <f t="shared" ca="1" si="92"/>
        <v>0</v>
      </c>
      <c r="D1169" s="31">
        <f t="shared" si="90"/>
        <v>1</v>
      </c>
      <c r="E1169" s="30">
        <v>1</v>
      </c>
      <c r="F1169" s="26">
        <f t="shared" ca="1" si="95"/>
        <v>1</v>
      </c>
      <c r="G1169" s="27">
        <f t="shared" ca="1" si="93"/>
        <v>2</v>
      </c>
    </row>
    <row r="1170" spans="1:7" x14ac:dyDescent="0.25">
      <c r="A1170" s="34">
        <v>43657</v>
      </c>
      <c r="B1170" s="8">
        <f t="shared" si="94"/>
        <v>1169</v>
      </c>
      <c r="C1170" s="29">
        <f t="shared" ca="1" si="92"/>
        <v>0</v>
      </c>
      <c r="D1170" s="31">
        <f t="shared" si="90"/>
        <v>1</v>
      </c>
      <c r="E1170" s="30">
        <v>1</v>
      </c>
      <c r="F1170" s="26">
        <f t="shared" ca="1" si="95"/>
        <v>1</v>
      </c>
      <c r="G1170" s="27">
        <f t="shared" ca="1" si="93"/>
        <v>4</v>
      </c>
    </row>
    <row r="1171" spans="1:7" x14ac:dyDescent="0.25">
      <c r="A1171" s="34">
        <v>43658</v>
      </c>
      <c r="B1171" s="8">
        <f t="shared" si="94"/>
        <v>1170</v>
      </c>
      <c r="C1171" s="29">
        <f t="shared" ca="1" si="92"/>
        <v>0</v>
      </c>
      <c r="D1171" s="31">
        <f t="shared" ref="D1171:D1234" si="96">IF(ABS(WEEKDAY($A1171)-4)&lt;=1,1,0)</f>
        <v>0</v>
      </c>
      <c r="E1171" s="30">
        <v>1</v>
      </c>
      <c r="F1171" s="26">
        <f t="shared" ca="1" si="95"/>
        <v>1</v>
      </c>
      <c r="G1171" s="27">
        <f t="shared" ca="1" si="93"/>
        <v>4</v>
      </c>
    </row>
    <row r="1172" spans="1:7" x14ac:dyDescent="0.25">
      <c r="A1172" s="34">
        <v>43661</v>
      </c>
      <c r="B1172" s="8">
        <f t="shared" si="94"/>
        <v>1171</v>
      </c>
      <c r="C1172" s="29">
        <f t="shared" ca="1" si="92"/>
        <v>0</v>
      </c>
      <c r="D1172" s="31">
        <f t="shared" si="96"/>
        <v>0</v>
      </c>
      <c r="E1172" s="30">
        <v>1</v>
      </c>
      <c r="F1172" s="26">
        <f t="shared" ca="1" si="95"/>
        <v>1</v>
      </c>
      <c r="G1172" s="27">
        <f t="shared" ca="1" si="93"/>
        <v>2</v>
      </c>
    </row>
    <row r="1173" spans="1:7" x14ac:dyDescent="0.25">
      <c r="A1173" s="34">
        <v>43662</v>
      </c>
      <c r="B1173" s="8">
        <f t="shared" si="94"/>
        <v>1172</v>
      </c>
      <c r="C1173" s="29">
        <f t="shared" ca="1" si="92"/>
        <v>0</v>
      </c>
      <c r="D1173" s="31">
        <f t="shared" si="96"/>
        <v>1</v>
      </c>
      <c r="E1173" s="30">
        <v>1</v>
      </c>
      <c r="F1173" s="26">
        <f t="shared" ca="1" si="95"/>
        <v>1</v>
      </c>
      <c r="G1173" s="27">
        <f t="shared" ca="1" si="93"/>
        <v>2</v>
      </c>
    </row>
    <row r="1174" spans="1:7" x14ac:dyDescent="0.25">
      <c r="A1174" s="34">
        <v>43663</v>
      </c>
      <c r="B1174" s="8">
        <f t="shared" si="94"/>
        <v>1173</v>
      </c>
      <c r="C1174" s="29">
        <f t="shared" ca="1" si="92"/>
        <v>0</v>
      </c>
      <c r="D1174" s="31">
        <f t="shared" si="96"/>
        <v>1</v>
      </c>
      <c r="E1174" s="30">
        <v>1</v>
      </c>
      <c r="F1174" s="26">
        <f t="shared" ca="1" si="95"/>
        <v>1</v>
      </c>
      <c r="G1174" s="27">
        <f t="shared" ca="1" si="93"/>
        <v>2</v>
      </c>
    </row>
    <row r="1175" spans="1:7" x14ac:dyDescent="0.25">
      <c r="A1175" s="34">
        <v>43664</v>
      </c>
      <c r="B1175" s="8">
        <f t="shared" si="94"/>
        <v>1174</v>
      </c>
      <c r="C1175" s="29">
        <f t="shared" ca="1" si="92"/>
        <v>0</v>
      </c>
      <c r="D1175" s="31">
        <f t="shared" si="96"/>
        <v>1</v>
      </c>
      <c r="E1175" s="30">
        <v>1</v>
      </c>
      <c r="F1175" s="26">
        <f t="shared" ca="1" si="95"/>
        <v>1</v>
      </c>
      <c r="G1175" s="27">
        <f t="shared" ca="1" si="93"/>
        <v>4</v>
      </c>
    </row>
    <row r="1176" spans="1:7" x14ac:dyDescent="0.25">
      <c r="A1176" s="34">
        <v>43665</v>
      </c>
      <c r="B1176" s="8">
        <f t="shared" si="94"/>
        <v>1175</v>
      </c>
      <c r="C1176" s="29">
        <f t="shared" ca="1" si="92"/>
        <v>0</v>
      </c>
      <c r="D1176" s="31">
        <f t="shared" si="96"/>
        <v>0</v>
      </c>
      <c r="E1176" s="30">
        <v>1</v>
      </c>
      <c r="F1176" s="26">
        <f t="shared" ca="1" si="95"/>
        <v>1</v>
      </c>
      <c r="G1176" s="27">
        <f t="shared" ca="1" si="93"/>
        <v>4</v>
      </c>
    </row>
    <row r="1177" spans="1:7" x14ac:dyDescent="0.25">
      <c r="A1177" s="34">
        <v>43668</v>
      </c>
      <c r="B1177" s="8">
        <f t="shared" si="94"/>
        <v>1176</v>
      </c>
      <c r="C1177" s="29">
        <f t="shared" ca="1" si="92"/>
        <v>0</v>
      </c>
      <c r="D1177" s="31">
        <f t="shared" si="96"/>
        <v>0</v>
      </c>
      <c r="E1177" s="30">
        <v>1</v>
      </c>
      <c r="F1177" s="26">
        <f t="shared" ca="1" si="95"/>
        <v>1</v>
      </c>
      <c r="G1177" s="27">
        <f t="shared" ca="1" si="93"/>
        <v>2</v>
      </c>
    </row>
    <row r="1178" spans="1:7" x14ac:dyDescent="0.25">
      <c r="A1178" s="34">
        <v>43669</v>
      </c>
      <c r="B1178" s="8">
        <f t="shared" si="94"/>
        <v>1177</v>
      </c>
      <c r="C1178" s="29">
        <f t="shared" ca="1" si="92"/>
        <v>0</v>
      </c>
      <c r="D1178" s="31">
        <f t="shared" si="96"/>
        <v>1</v>
      </c>
      <c r="E1178" s="30">
        <v>1</v>
      </c>
      <c r="F1178" s="26">
        <f t="shared" ca="1" si="95"/>
        <v>1</v>
      </c>
      <c r="G1178" s="27">
        <f t="shared" ca="1" si="93"/>
        <v>2</v>
      </c>
    </row>
    <row r="1179" spans="1:7" x14ac:dyDescent="0.25">
      <c r="A1179" s="34">
        <v>43670</v>
      </c>
      <c r="B1179" s="8">
        <f t="shared" si="94"/>
        <v>1178</v>
      </c>
      <c r="C1179" s="29">
        <f t="shared" ca="1" si="92"/>
        <v>0</v>
      </c>
      <c r="D1179" s="31">
        <f t="shared" si="96"/>
        <v>1</v>
      </c>
      <c r="E1179" s="30">
        <v>1</v>
      </c>
      <c r="F1179" s="26">
        <f t="shared" ca="1" si="95"/>
        <v>1</v>
      </c>
      <c r="G1179" s="27">
        <f t="shared" ca="1" si="93"/>
        <v>2</v>
      </c>
    </row>
    <row r="1180" spans="1:7" x14ac:dyDescent="0.25">
      <c r="A1180" s="34">
        <v>43671</v>
      </c>
      <c r="B1180" s="8">
        <f t="shared" si="94"/>
        <v>1179</v>
      </c>
      <c r="C1180" s="29">
        <f t="shared" ca="1" si="92"/>
        <v>0</v>
      </c>
      <c r="D1180" s="31">
        <f t="shared" si="96"/>
        <v>1</v>
      </c>
      <c r="E1180" s="30">
        <v>1</v>
      </c>
      <c r="F1180" s="26">
        <f t="shared" ca="1" si="95"/>
        <v>1</v>
      </c>
      <c r="G1180" s="27">
        <f t="shared" ca="1" si="93"/>
        <v>4</v>
      </c>
    </row>
    <row r="1181" spans="1:7" x14ac:dyDescent="0.25">
      <c r="A1181" s="34">
        <v>43672</v>
      </c>
      <c r="B1181" s="8">
        <f t="shared" si="94"/>
        <v>1180</v>
      </c>
      <c r="C1181" s="29">
        <f t="shared" ca="1" si="92"/>
        <v>0</v>
      </c>
      <c r="D1181" s="31">
        <f t="shared" si="96"/>
        <v>0</v>
      </c>
      <c r="E1181" s="30">
        <v>1</v>
      </c>
      <c r="F1181" s="26">
        <f t="shared" ca="1" si="95"/>
        <v>1</v>
      </c>
      <c r="G1181" s="27">
        <f t="shared" ca="1" si="93"/>
        <v>4</v>
      </c>
    </row>
    <row r="1182" spans="1:7" x14ac:dyDescent="0.25">
      <c r="A1182" s="34">
        <v>43675</v>
      </c>
      <c r="B1182" s="8">
        <f t="shared" si="94"/>
        <v>1181</v>
      </c>
      <c r="C1182" s="29">
        <f t="shared" ca="1" si="92"/>
        <v>0</v>
      </c>
      <c r="D1182" s="31">
        <f t="shared" si="96"/>
        <v>0</v>
      </c>
      <c r="E1182" s="30">
        <v>1</v>
      </c>
      <c r="F1182" s="26">
        <f t="shared" ca="1" si="95"/>
        <v>1</v>
      </c>
      <c r="G1182" s="27">
        <f t="shared" ca="1" si="93"/>
        <v>2</v>
      </c>
    </row>
    <row r="1183" spans="1:7" x14ac:dyDescent="0.25">
      <c r="A1183" s="34">
        <v>43676</v>
      </c>
      <c r="B1183" s="8">
        <f t="shared" si="94"/>
        <v>1182</v>
      </c>
      <c r="C1183" s="29">
        <f t="shared" ca="1" si="92"/>
        <v>0</v>
      </c>
      <c r="D1183" s="31">
        <f t="shared" si="96"/>
        <v>1</v>
      </c>
      <c r="E1183" s="30">
        <v>1</v>
      </c>
      <c r="F1183" s="26">
        <f t="shared" ca="1" si="95"/>
        <v>1</v>
      </c>
      <c r="G1183" s="27">
        <f t="shared" ca="1" si="93"/>
        <v>2</v>
      </c>
    </row>
    <row r="1184" spans="1:7" x14ac:dyDescent="0.25">
      <c r="A1184" s="34">
        <v>43677</v>
      </c>
      <c r="B1184" s="8">
        <f t="shared" si="94"/>
        <v>1183</v>
      </c>
      <c r="C1184" s="29">
        <f t="shared" ca="1" si="92"/>
        <v>0</v>
      </c>
      <c r="D1184" s="31">
        <f t="shared" si="96"/>
        <v>1</v>
      </c>
      <c r="E1184" s="30">
        <v>1</v>
      </c>
      <c r="F1184" s="26">
        <f t="shared" ca="1" si="95"/>
        <v>1</v>
      </c>
      <c r="G1184" s="27">
        <f t="shared" ca="1" si="93"/>
        <v>2</v>
      </c>
    </row>
    <row r="1185" spans="1:7" x14ac:dyDescent="0.25">
      <c r="A1185" s="34">
        <v>43678</v>
      </c>
      <c r="B1185" s="8">
        <f t="shared" si="94"/>
        <v>1184</v>
      </c>
      <c r="C1185" s="29">
        <f t="shared" ca="1" si="92"/>
        <v>0</v>
      </c>
      <c r="D1185" s="31">
        <f t="shared" si="96"/>
        <v>1</v>
      </c>
      <c r="E1185" s="30">
        <v>1</v>
      </c>
      <c r="F1185" s="26">
        <f t="shared" ca="1" si="95"/>
        <v>1</v>
      </c>
      <c r="G1185" s="27">
        <f t="shared" ca="1" si="93"/>
        <v>4</v>
      </c>
    </row>
    <row r="1186" spans="1:7" x14ac:dyDescent="0.25">
      <c r="A1186" s="34">
        <v>43679</v>
      </c>
      <c r="B1186" s="8">
        <f t="shared" si="94"/>
        <v>1185</v>
      </c>
      <c r="C1186" s="29">
        <f t="shared" ca="1" si="92"/>
        <v>0</v>
      </c>
      <c r="D1186" s="31">
        <f t="shared" si="96"/>
        <v>0</v>
      </c>
      <c r="E1186" s="30">
        <v>1</v>
      </c>
      <c r="F1186" s="26">
        <f t="shared" ca="1" si="95"/>
        <v>1</v>
      </c>
      <c r="G1186" s="27">
        <f t="shared" ca="1" si="93"/>
        <v>4</v>
      </c>
    </row>
    <row r="1187" spans="1:7" x14ac:dyDescent="0.25">
      <c r="A1187" s="34">
        <v>43682</v>
      </c>
      <c r="B1187" s="8">
        <f t="shared" si="94"/>
        <v>1186</v>
      </c>
      <c r="C1187" s="29">
        <f t="shared" ca="1" si="92"/>
        <v>0</v>
      </c>
      <c r="D1187" s="31">
        <f t="shared" si="96"/>
        <v>0</v>
      </c>
      <c r="E1187" s="30">
        <v>1</v>
      </c>
      <c r="F1187" s="26">
        <f t="shared" ca="1" si="95"/>
        <v>1</v>
      </c>
      <c r="G1187" s="27">
        <f t="shared" ca="1" si="93"/>
        <v>2</v>
      </c>
    </row>
    <row r="1188" spans="1:7" x14ac:dyDescent="0.25">
      <c r="A1188" s="34">
        <v>43683</v>
      </c>
      <c r="B1188" s="8">
        <f t="shared" si="94"/>
        <v>1187</v>
      </c>
      <c r="C1188" s="29">
        <f t="shared" ca="1" si="92"/>
        <v>0</v>
      </c>
      <c r="D1188" s="31">
        <f t="shared" si="96"/>
        <v>1</v>
      </c>
      <c r="E1188" s="30">
        <v>1</v>
      </c>
      <c r="F1188" s="26">
        <f t="shared" ca="1" si="95"/>
        <v>1</v>
      </c>
      <c r="G1188" s="27">
        <f t="shared" ca="1" si="93"/>
        <v>2</v>
      </c>
    </row>
    <row r="1189" spans="1:7" x14ac:dyDescent="0.25">
      <c r="A1189" s="34">
        <v>43684</v>
      </c>
      <c r="B1189" s="8">
        <f t="shared" si="94"/>
        <v>1188</v>
      </c>
      <c r="C1189" s="29">
        <f t="shared" ca="1" si="92"/>
        <v>0</v>
      </c>
      <c r="D1189" s="31">
        <f t="shared" si="96"/>
        <v>1</v>
      </c>
      <c r="E1189" s="30">
        <v>1</v>
      </c>
      <c r="F1189" s="26">
        <f t="shared" ca="1" si="95"/>
        <v>1</v>
      </c>
      <c r="G1189" s="27">
        <f t="shared" ca="1" si="93"/>
        <v>2</v>
      </c>
    </row>
    <row r="1190" spans="1:7" x14ac:dyDescent="0.25">
      <c r="A1190" s="34">
        <v>43685</v>
      </c>
      <c r="B1190" s="8">
        <f t="shared" si="94"/>
        <v>1189</v>
      </c>
      <c r="C1190" s="29">
        <f t="shared" ca="1" si="92"/>
        <v>0</v>
      </c>
      <c r="D1190" s="31">
        <f t="shared" si="96"/>
        <v>1</v>
      </c>
      <c r="E1190" s="30">
        <v>1</v>
      </c>
      <c r="F1190" s="26">
        <f t="shared" ca="1" si="95"/>
        <v>1</v>
      </c>
      <c r="G1190" s="27">
        <f t="shared" ca="1" si="93"/>
        <v>4</v>
      </c>
    </row>
    <row r="1191" spans="1:7" x14ac:dyDescent="0.25">
      <c r="A1191" s="34">
        <v>43686</v>
      </c>
      <c r="B1191" s="8">
        <f t="shared" si="94"/>
        <v>1190</v>
      </c>
      <c r="C1191" s="29">
        <f t="shared" ca="1" si="92"/>
        <v>0</v>
      </c>
      <c r="D1191" s="31">
        <f t="shared" si="96"/>
        <v>0</v>
      </c>
      <c r="E1191" s="30">
        <v>1</v>
      </c>
      <c r="F1191" s="26">
        <f t="shared" ca="1" si="95"/>
        <v>1</v>
      </c>
      <c r="G1191" s="27">
        <f t="shared" ca="1" si="93"/>
        <v>4</v>
      </c>
    </row>
    <row r="1192" spans="1:7" x14ac:dyDescent="0.25">
      <c r="A1192" s="34">
        <v>43689</v>
      </c>
      <c r="B1192" s="8">
        <f t="shared" si="94"/>
        <v>1191</v>
      </c>
      <c r="C1192" s="29">
        <f t="shared" ca="1" si="92"/>
        <v>0</v>
      </c>
      <c r="D1192" s="31">
        <f t="shared" si="96"/>
        <v>0</v>
      </c>
      <c r="E1192" s="30">
        <v>1</v>
      </c>
      <c r="F1192" s="26">
        <f t="shared" ca="1" si="95"/>
        <v>1</v>
      </c>
      <c r="G1192" s="27">
        <f t="shared" ca="1" si="93"/>
        <v>2</v>
      </c>
    </row>
    <row r="1193" spans="1:7" x14ac:dyDescent="0.25">
      <c r="A1193" s="34">
        <v>43690</v>
      </c>
      <c r="B1193" s="8">
        <f t="shared" si="94"/>
        <v>1192</v>
      </c>
      <c r="C1193" s="29">
        <f t="shared" ca="1" si="92"/>
        <v>0</v>
      </c>
      <c r="D1193" s="31">
        <f t="shared" si="96"/>
        <v>1</v>
      </c>
      <c r="E1193" s="30">
        <v>1</v>
      </c>
      <c r="F1193" s="26">
        <f t="shared" ca="1" si="95"/>
        <v>1</v>
      </c>
      <c r="G1193" s="27">
        <f t="shared" ca="1" si="93"/>
        <v>2</v>
      </c>
    </row>
    <row r="1194" spans="1:7" x14ac:dyDescent="0.25">
      <c r="A1194" s="34">
        <v>43691</v>
      </c>
      <c r="B1194" s="8">
        <f t="shared" si="94"/>
        <v>1193</v>
      </c>
      <c r="C1194" s="29">
        <f t="shared" ca="1" si="92"/>
        <v>0</v>
      </c>
      <c r="D1194" s="31">
        <f t="shared" si="96"/>
        <v>1</v>
      </c>
      <c r="E1194" s="30">
        <v>1</v>
      </c>
      <c r="F1194" s="26">
        <f t="shared" ca="1" si="95"/>
        <v>1</v>
      </c>
      <c r="G1194" s="27">
        <f t="shared" ca="1" si="93"/>
        <v>2</v>
      </c>
    </row>
    <row r="1195" spans="1:7" x14ac:dyDescent="0.25">
      <c r="A1195" s="34">
        <v>43692</v>
      </c>
      <c r="B1195" s="8">
        <f t="shared" si="94"/>
        <v>1194</v>
      </c>
      <c r="C1195" s="29">
        <f t="shared" ca="1" si="92"/>
        <v>0</v>
      </c>
      <c r="D1195" s="31">
        <f t="shared" si="96"/>
        <v>1</v>
      </c>
      <c r="E1195" s="30">
        <v>1</v>
      </c>
      <c r="F1195" s="26">
        <f t="shared" ca="1" si="95"/>
        <v>1</v>
      </c>
      <c r="G1195" s="27">
        <f t="shared" ca="1" si="93"/>
        <v>4</v>
      </c>
    </row>
    <row r="1196" spans="1:7" x14ac:dyDescent="0.25">
      <c r="A1196" s="34">
        <v>43693</v>
      </c>
      <c r="B1196" s="8">
        <f t="shared" si="94"/>
        <v>1195</v>
      </c>
      <c r="C1196" s="29">
        <f t="shared" ca="1" si="92"/>
        <v>0</v>
      </c>
      <c r="D1196" s="31">
        <f t="shared" si="96"/>
        <v>0</v>
      </c>
      <c r="E1196" s="30">
        <v>1</v>
      </c>
      <c r="F1196" s="26">
        <f t="shared" ca="1" si="95"/>
        <v>1</v>
      </c>
      <c r="G1196" s="27">
        <f t="shared" ca="1" si="93"/>
        <v>4</v>
      </c>
    </row>
    <row r="1197" spans="1:7" x14ac:dyDescent="0.25">
      <c r="A1197" s="34">
        <v>43696</v>
      </c>
      <c r="B1197" s="8">
        <f t="shared" si="94"/>
        <v>1196</v>
      </c>
      <c r="C1197" s="29">
        <f t="shared" ca="1" si="92"/>
        <v>0</v>
      </c>
      <c r="D1197" s="31">
        <f t="shared" si="96"/>
        <v>0</v>
      </c>
      <c r="E1197" s="30">
        <v>1</v>
      </c>
      <c r="F1197" s="26">
        <f t="shared" ca="1" si="95"/>
        <v>1</v>
      </c>
      <c r="G1197" s="27">
        <f t="shared" ca="1" si="93"/>
        <v>2</v>
      </c>
    </row>
    <row r="1198" spans="1:7" x14ac:dyDescent="0.25">
      <c r="A1198" s="34">
        <v>43697</v>
      </c>
      <c r="B1198" s="8">
        <f t="shared" si="94"/>
        <v>1197</v>
      </c>
      <c r="C1198" s="29">
        <f t="shared" ca="1" si="92"/>
        <v>0</v>
      </c>
      <c r="D1198" s="31">
        <f t="shared" si="96"/>
        <v>1</v>
      </c>
      <c r="E1198" s="30">
        <v>1</v>
      </c>
      <c r="F1198" s="26">
        <f t="shared" ca="1" si="95"/>
        <v>1</v>
      </c>
      <c r="G1198" s="27">
        <f t="shared" ca="1" si="93"/>
        <v>2</v>
      </c>
    </row>
    <row r="1199" spans="1:7" x14ac:dyDescent="0.25">
      <c r="A1199" s="34">
        <v>43698</v>
      </c>
      <c r="B1199" s="8">
        <f t="shared" si="94"/>
        <v>1198</v>
      </c>
      <c r="C1199" s="29">
        <f t="shared" ca="1" si="92"/>
        <v>0</v>
      </c>
      <c r="D1199" s="31">
        <f t="shared" si="96"/>
        <v>1</v>
      </c>
      <c r="E1199" s="30">
        <v>1</v>
      </c>
      <c r="F1199" s="26">
        <f t="shared" ca="1" si="95"/>
        <v>1</v>
      </c>
      <c r="G1199" s="27">
        <f t="shared" ca="1" si="93"/>
        <v>2</v>
      </c>
    </row>
    <row r="1200" spans="1:7" x14ac:dyDescent="0.25">
      <c r="A1200" s="34">
        <v>43699</v>
      </c>
      <c r="B1200" s="8">
        <f t="shared" si="94"/>
        <v>1199</v>
      </c>
      <c r="C1200" s="29">
        <f t="shared" ca="1" si="92"/>
        <v>0</v>
      </c>
      <c r="D1200" s="31">
        <f t="shared" si="96"/>
        <v>1</v>
      </c>
      <c r="E1200" s="30">
        <v>1</v>
      </c>
      <c r="F1200" s="26">
        <f t="shared" ca="1" si="95"/>
        <v>1</v>
      </c>
      <c r="G1200" s="27">
        <f t="shared" ca="1" si="93"/>
        <v>4</v>
      </c>
    </row>
    <row r="1201" spans="1:7" x14ac:dyDescent="0.25">
      <c r="A1201" s="34">
        <v>43700</v>
      </c>
      <c r="B1201" s="8">
        <f t="shared" si="94"/>
        <v>1200</v>
      </c>
      <c r="C1201" s="29">
        <f t="shared" ca="1" si="92"/>
        <v>0</v>
      </c>
      <c r="D1201" s="31">
        <f t="shared" si="96"/>
        <v>0</v>
      </c>
      <c r="E1201" s="30">
        <v>1</v>
      </c>
      <c r="F1201" s="26">
        <f t="shared" ca="1" si="95"/>
        <v>1</v>
      </c>
      <c r="G1201" s="27">
        <f t="shared" ca="1" si="93"/>
        <v>4</v>
      </c>
    </row>
    <row r="1202" spans="1:7" x14ac:dyDescent="0.25">
      <c r="A1202" s="34">
        <v>43703</v>
      </c>
      <c r="B1202" s="8">
        <f t="shared" si="94"/>
        <v>1201</v>
      </c>
      <c r="C1202" s="29">
        <f t="shared" ca="1" si="92"/>
        <v>0</v>
      </c>
      <c r="D1202" s="31">
        <f t="shared" si="96"/>
        <v>0</v>
      </c>
      <c r="E1202" s="30">
        <v>1</v>
      </c>
      <c r="F1202" s="26">
        <f t="shared" ca="1" si="95"/>
        <v>1</v>
      </c>
      <c r="G1202" s="27">
        <f t="shared" ca="1" si="93"/>
        <v>2</v>
      </c>
    </row>
    <row r="1203" spans="1:7" x14ac:dyDescent="0.25">
      <c r="A1203" s="34">
        <v>43704</v>
      </c>
      <c r="B1203" s="8">
        <f t="shared" si="94"/>
        <v>1202</v>
      </c>
      <c r="C1203" s="29">
        <f t="shared" ca="1" si="92"/>
        <v>0</v>
      </c>
      <c r="D1203" s="31">
        <f t="shared" si="96"/>
        <v>1</v>
      </c>
      <c r="E1203" s="30">
        <v>1</v>
      </c>
      <c r="F1203" s="26">
        <f t="shared" ca="1" si="95"/>
        <v>1</v>
      </c>
      <c r="G1203" s="27">
        <f t="shared" ca="1" si="93"/>
        <v>2</v>
      </c>
    </row>
    <row r="1204" spans="1:7" x14ac:dyDescent="0.25">
      <c r="A1204" s="34">
        <v>43705</v>
      </c>
      <c r="B1204" s="8">
        <f t="shared" si="94"/>
        <v>1203</v>
      </c>
      <c r="C1204" s="29">
        <f t="shared" ca="1" si="92"/>
        <v>0</v>
      </c>
      <c r="D1204" s="31">
        <f t="shared" si="96"/>
        <v>1</v>
      </c>
      <c r="E1204" s="30">
        <v>1</v>
      </c>
      <c r="F1204" s="26">
        <f t="shared" ca="1" si="95"/>
        <v>1</v>
      </c>
      <c r="G1204" s="27">
        <f t="shared" ca="1" si="93"/>
        <v>2</v>
      </c>
    </row>
    <row r="1205" spans="1:7" x14ac:dyDescent="0.25">
      <c r="A1205" s="34">
        <v>43706</v>
      </c>
      <c r="B1205" s="8">
        <f t="shared" si="94"/>
        <v>1204</v>
      </c>
      <c r="C1205" s="29">
        <f t="shared" ca="1" si="92"/>
        <v>0</v>
      </c>
      <c r="D1205" s="31">
        <f t="shared" si="96"/>
        <v>1</v>
      </c>
      <c r="E1205" s="30">
        <v>1</v>
      </c>
      <c r="F1205" s="26">
        <f t="shared" ca="1" si="95"/>
        <v>1</v>
      </c>
      <c r="G1205" s="27">
        <f t="shared" ca="1" si="93"/>
        <v>4</v>
      </c>
    </row>
    <row r="1206" spans="1:7" x14ac:dyDescent="0.25">
      <c r="A1206" s="34">
        <v>43707</v>
      </c>
      <c r="B1206" s="8">
        <f t="shared" si="94"/>
        <v>1205</v>
      </c>
      <c r="C1206" s="29">
        <f t="shared" ca="1" si="92"/>
        <v>0</v>
      </c>
      <c r="D1206" s="31">
        <f t="shared" si="96"/>
        <v>0</v>
      </c>
      <c r="E1206" s="30">
        <v>1</v>
      </c>
      <c r="F1206" s="26">
        <f t="shared" ca="1" si="95"/>
        <v>1</v>
      </c>
      <c r="G1206" s="27">
        <f t="shared" ca="1" si="93"/>
        <v>4</v>
      </c>
    </row>
    <row r="1207" spans="1:7" x14ac:dyDescent="0.25">
      <c r="A1207" s="34">
        <v>43710</v>
      </c>
      <c r="B1207" s="8">
        <f t="shared" si="94"/>
        <v>1206</v>
      </c>
      <c r="C1207" s="29">
        <f t="shared" ca="1" si="92"/>
        <v>0</v>
      </c>
      <c r="D1207" s="31">
        <f t="shared" si="96"/>
        <v>0</v>
      </c>
      <c r="E1207" s="30">
        <v>1</v>
      </c>
      <c r="F1207" s="26">
        <f t="shared" ca="1" si="95"/>
        <v>1</v>
      </c>
      <c r="G1207" s="27">
        <f t="shared" ca="1" si="93"/>
        <v>2</v>
      </c>
    </row>
    <row r="1208" spans="1:7" x14ac:dyDescent="0.25">
      <c r="A1208" s="34">
        <v>43711</v>
      </c>
      <c r="B1208" s="8">
        <f t="shared" si="94"/>
        <v>1207</v>
      </c>
      <c r="C1208" s="29">
        <f t="shared" ca="1" si="92"/>
        <v>0</v>
      </c>
      <c r="D1208" s="31">
        <f t="shared" si="96"/>
        <v>1</v>
      </c>
      <c r="E1208" s="30">
        <v>1</v>
      </c>
      <c r="F1208" s="26">
        <f t="shared" ca="1" si="95"/>
        <v>1</v>
      </c>
      <c r="G1208" s="27">
        <f t="shared" ca="1" si="93"/>
        <v>2</v>
      </c>
    </row>
    <row r="1209" spans="1:7" x14ac:dyDescent="0.25">
      <c r="A1209" s="34">
        <v>43712</v>
      </c>
      <c r="B1209" s="8">
        <f t="shared" si="94"/>
        <v>1208</v>
      </c>
      <c r="C1209" s="29">
        <f t="shared" ca="1" si="92"/>
        <v>0</v>
      </c>
      <c r="D1209" s="31">
        <f t="shared" si="96"/>
        <v>1</v>
      </c>
      <c r="E1209" s="30">
        <v>1</v>
      </c>
      <c r="F1209" s="26">
        <f t="shared" ca="1" si="95"/>
        <v>1</v>
      </c>
      <c r="G1209" s="27">
        <f t="shared" ca="1" si="93"/>
        <v>2</v>
      </c>
    </row>
    <row r="1210" spans="1:7" x14ac:dyDescent="0.25">
      <c r="A1210" s="34">
        <v>43713</v>
      </c>
      <c r="B1210" s="8">
        <f t="shared" si="94"/>
        <v>1209</v>
      </c>
      <c r="C1210" s="29">
        <f t="shared" ca="1" si="92"/>
        <v>0</v>
      </c>
      <c r="D1210" s="31">
        <f t="shared" si="96"/>
        <v>1</v>
      </c>
      <c r="E1210" s="30">
        <v>1</v>
      </c>
      <c r="F1210" s="26">
        <f t="shared" ca="1" si="95"/>
        <v>1</v>
      </c>
      <c r="G1210" s="27">
        <f t="shared" ca="1" si="93"/>
        <v>4</v>
      </c>
    </row>
    <row r="1211" spans="1:7" x14ac:dyDescent="0.25">
      <c r="A1211" s="34">
        <v>43714</v>
      </c>
      <c r="B1211" s="8">
        <f t="shared" si="94"/>
        <v>1210</v>
      </c>
      <c r="C1211" s="29">
        <f t="shared" ca="1" si="92"/>
        <v>0</v>
      </c>
      <c r="D1211" s="31">
        <f t="shared" si="96"/>
        <v>0</v>
      </c>
      <c r="E1211" s="30">
        <v>1</v>
      </c>
      <c r="F1211" s="26">
        <f t="shared" ca="1" si="95"/>
        <v>1</v>
      </c>
      <c r="G1211" s="27">
        <f t="shared" ca="1" si="93"/>
        <v>4</v>
      </c>
    </row>
    <row r="1212" spans="1:7" x14ac:dyDescent="0.25">
      <c r="A1212" s="34">
        <v>43717</v>
      </c>
      <c r="B1212" s="8">
        <f t="shared" si="94"/>
        <v>1211</v>
      </c>
      <c r="C1212" s="29">
        <f t="shared" ca="1" si="92"/>
        <v>0</v>
      </c>
      <c r="D1212" s="31">
        <f t="shared" si="96"/>
        <v>0</v>
      </c>
      <c r="E1212" s="30">
        <v>1</v>
      </c>
      <c r="F1212" s="26">
        <f t="shared" ca="1" si="95"/>
        <v>1</v>
      </c>
      <c r="G1212" s="27">
        <f t="shared" ca="1" si="93"/>
        <v>2</v>
      </c>
    </row>
    <row r="1213" spans="1:7" x14ac:dyDescent="0.25">
      <c r="A1213" s="34">
        <v>43718</v>
      </c>
      <c r="B1213" s="8">
        <f t="shared" si="94"/>
        <v>1212</v>
      </c>
      <c r="C1213" s="29">
        <f t="shared" ca="1" si="92"/>
        <v>0</v>
      </c>
      <c r="D1213" s="31">
        <f t="shared" si="96"/>
        <v>1</v>
      </c>
      <c r="E1213" s="30">
        <v>1</v>
      </c>
      <c r="F1213" s="26">
        <f t="shared" ca="1" si="95"/>
        <v>1</v>
      </c>
      <c r="G1213" s="27">
        <f t="shared" ca="1" si="93"/>
        <v>2</v>
      </c>
    </row>
    <row r="1214" spans="1:7" x14ac:dyDescent="0.25">
      <c r="A1214" s="34">
        <v>43719</v>
      </c>
      <c r="B1214" s="8">
        <f t="shared" si="94"/>
        <v>1213</v>
      </c>
      <c r="C1214" s="29">
        <f t="shared" ca="1" si="92"/>
        <v>0</v>
      </c>
      <c r="D1214" s="31">
        <f t="shared" si="96"/>
        <v>1</v>
      </c>
      <c r="E1214" s="30">
        <v>1</v>
      </c>
      <c r="F1214" s="26">
        <f t="shared" ca="1" si="95"/>
        <v>1</v>
      </c>
      <c r="G1214" s="27">
        <f t="shared" ca="1" si="93"/>
        <v>2</v>
      </c>
    </row>
    <row r="1215" spans="1:7" x14ac:dyDescent="0.25">
      <c r="A1215" s="34">
        <v>43720</v>
      </c>
      <c r="B1215" s="8">
        <f t="shared" si="94"/>
        <v>1214</v>
      </c>
      <c r="C1215" s="29">
        <f t="shared" ca="1" si="92"/>
        <v>0</v>
      </c>
      <c r="D1215" s="31">
        <f t="shared" si="96"/>
        <v>1</v>
      </c>
      <c r="E1215" s="30">
        <v>1</v>
      </c>
      <c r="F1215" s="26">
        <f t="shared" ca="1" si="95"/>
        <v>1</v>
      </c>
      <c r="G1215" s="27">
        <f t="shared" ca="1" si="93"/>
        <v>4</v>
      </c>
    </row>
    <row r="1216" spans="1:7" x14ac:dyDescent="0.25">
      <c r="A1216" s="34">
        <v>43721</v>
      </c>
      <c r="B1216" s="8">
        <f t="shared" si="94"/>
        <v>1215</v>
      </c>
      <c r="C1216" s="29">
        <f t="shared" ca="1" si="92"/>
        <v>0</v>
      </c>
      <c r="D1216" s="31">
        <f t="shared" si="96"/>
        <v>0</v>
      </c>
      <c r="E1216" s="30">
        <v>1</v>
      </c>
      <c r="F1216" s="26">
        <f t="shared" ca="1" si="95"/>
        <v>1</v>
      </c>
      <c r="G1216" s="27">
        <f t="shared" ca="1" si="93"/>
        <v>4</v>
      </c>
    </row>
    <row r="1217" spans="1:7" x14ac:dyDescent="0.25">
      <c r="A1217" s="34">
        <v>43724</v>
      </c>
      <c r="B1217" s="8">
        <f t="shared" si="94"/>
        <v>1216</v>
      </c>
      <c r="C1217" s="29">
        <f t="shared" ca="1" si="92"/>
        <v>0</v>
      </c>
      <c r="D1217" s="31">
        <f t="shared" si="96"/>
        <v>0</v>
      </c>
      <c r="E1217" s="30">
        <v>1</v>
      </c>
      <c r="F1217" s="26">
        <f t="shared" ca="1" si="95"/>
        <v>1</v>
      </c>
      <c r="G1217" s="27">
        <f t="shared" ca="1" si="93"/>
        <v>2</v>
      </c>
    </row>
    <row r="1218" spans="1:7" x14ac:dyDescent="0.25">
      <c r="A1218" s="34">
        <v>43725</v>
      </c>
      <c r="B1218" s="8">
        <f t="shared" si="94"/>
        <v>1217</v>
      </c>
      <c r="C1218" s="29">
        <f t="shared" ref="C1218:C1281" ca="1" si="97">MAX(G1218-4,0)</f>
        <v>0</v>
      </c>
      <c r="D1218" s="31">
        <f t="shared" si="96"/>
        <v>1</v>
      </c>
      <c r="E1218" s="30">
        <v>1</v>
      </c>
      <c r="F1218" s="26">
        <f t="shared" ca="1" si="95"/>
        <v>1</v>
      </c>
      <c r="G1218" s="27">
        <f t="shared" ref="G1218:G1281" ca="1" si="98">IF($E1218=1,INDIRECT("$A$"&amp;ROW($A1218)+MATCH(1,INDIRECT("$E$"&amp;ROW($A1218)+1+$F1218&amp;":$E$2598"),0)+$F1218)-$A1218,0)</f>
        <v>2</v>
      </c>
    </row>
    <row r="1219" spans="1:7" x14ac:dyDescent="0.25">
      <c r="A1219" s="34">
        <v>43726</v>
      </c>
      <c r="B1219" s="8">
        <f t="shared" ref="B1219:B1282" si="99">ROW(A1219)-1</f>
        <v>1218</v>
      </c>
      <c r="C1219" s="29">
        <f t="shared" ca="1" si="97"/>
        <v>0</v>
      </c>
      <c r="D1219" s="31">
        <f t="shared" si="96"/>
        <v>1</v>
      </c>
      <c r="E1219" s="30">
        <v>1</v>
      </c>
      <c r="F1219" s="26">
        <f t="shared" ref="F1219:F1282" ca="1" si="100">IF($E1219=1,MATCH(1,INDIRECT("$E$"&amp;ROW($A1219)+1&amp;":$E$2598"),0),0)</f>
        <v>1</v>
      </c>
      <c r="G1219" s="27">
        <f t="shared" ca="1" si="98"/>
        <v>2</v>
      </c>
    </row>
    <row r="1220" spans="1:7" x14ac:dyDescent="0.25">
      <c r="A1220" s="34">
        <v>43727</v>
      </c>
      <c r="B1220" s="8">
        <f t="shared" si="99"/>
        <v>1219</v>
      </c>
      <c r="C1220" s="29">
        <f t="shared" ca="1" si="97"/>
        <v>0</v>
      </c>
      <c r="D1220" s="31">
        <f t="shared" si="96"/>
        <v>1</v>
      </c>
      <c r="E1220" s="30">
        <v>1</v>
      </c>
      <c r="F1220" s="26">
        <f t="shared" ca="1" si="100"/>
        <v>1</v>
      </c>
      <c r="G1220" s="27">
        <f t="shared" ca="1" si="98"/>
        <v>4</v>
      </c>
    </row>
    <row r="1221" spans="1:7" x14ac:dyDescent="0.25">
      <c r="A1221" s="34">
        <v>43728</v>
      </c>
      <c r="B1221" s="8">
        <f t="shared" si="99"/>
        <v>1220</v>
      </c>
      <c r="C1221" s="29">
        <f t="shared" ca="1" si="97"/>
        <v>0</v>
      </c>
      <c r="D1221" s="31">
        <f t="shared" si="96"/>
        <v>0</v>
      </c>
      <c r="E1221" s="30">
        <v>1</v>
      </c>
      <c r="F1221" s="26">
        <f t="shared" ca="1" si="100"/>
        <v>1</v>
      </c>
      <c r="G1221" s="27">
        <f t="shared" ca="1" si="98"/>
        <v>4</v>
      </c>
    </row>
    <row r="1222" spans="1:7" x14ac:dyDescent="0.25">
      <c r="A1222" s="34">
        <v>43731</v>
      </c>
      <c r="B1222" s="8">
        <f t="shared" si="99"/>
        <v>1221</v>
      </c>
      <c r="C1222" s="29">
        <f t="shared" ca="1" si="97"/>
        <v>0</v>
      </c>
      <c r="D1222" s="31">
        <f t="shared" si="96"/>
        <v>0</v>
      </c>
      <c r="E1222" s="30">
        <v>1</v>
      </c>
      <c r="F1222" s="26">
        <f t="shared" ca="1" si="100"/>
        <v>1</v>
      </c>
      <c r="G1222" s="27">
        <f t="shared" ca="1" si="98"/>
        <v>2</v>
      </c>
    </row>
    <row r="1223" spans="1:7" x14ac:dyDescent="0.25">
      <c r="A1223" s="34">
        <v>43732</v>
      </c>
      <c r="B1223" s="8">
        <f t="shared" si="99"/>
        <v>1222</v>
      </c>
      <c r="C1223" s="29">
        <f t="shared" ca="1" si="97"/>
        <v>0</v>
      </c>
      <c r="D1223" s="31">
        <f t="shared" si="96"/>
        <v>1</v>
      </c>
      <c r="E1223" s="30">
        <v>1</v>
      </c>
      <c r="F1223" s="26">
        <f t="shared" ca="1" si="100"/>
        <v>1</v>
      </c>
      <c r="G1223" s="27">
        <f t="shared" ca="1" si="98"/>
        <v>2</v>
      </c>
    </row>
    <row r="1224" spans="1:7" x14ac:dyDescent="0.25">
      <c r="A1224" s="34">
        <v>43733</v>
      </c>
      <c r="B1224" s="8">
        <f t="shared" si="99"/>
        <v>1223</v>
      </c>
      <c r="C1224" s="29">
        <f t="shared" ca="1" si="97"/>
        <v>0</v>
      </c>
      <c r="D1224" s="31">
        <f t="shared" si="96"/>
        <v>1</v>
      </c>
      <c r="E1224" s="30">
        <v>1</v>
      </c>
      <c r="F1224" s="26">
        <f t="shared" ca="1" si="100"/>
        <v>1</v>
      </c>
      <c r="G1224" s="27">
        <f t="shared" ca="1" si="98"/>
        <v>2</v>
      </c>
    </row>
    <row r="1225" spans="1:7" x14ac:dyDescent="0.25">
      <c r="A1225" s="34">
        <v>43734</v>
      </c>
      <c r="B1225" s="8">
        <f t="shared" si="99"/>
        <v>1224</v>
      </c>
      <c r="C1225" s="29">
        <f t="shared" ca="1" si="97"/>
        <v>0</v>
      </c>
      <c r="D1225" s="31">
        <f t="shared" si="96"/>
        <v>1</v>
      </c>
      <c r="E1225" s="30">
        <v>1</v>
      </c>
      <c r="F1225" s="26">
        <f t="shared" ca="1" si="100"/>
        <v>1</v>
      </c>
      <c r="G1225" s="27">
        <f t="shared" ca="1" si="98"/>
        <v>4</v>
      </c>
    </row>
    <row r="1226" spans="1:7" x14ac:dyDescent="0.25">
      <c r="A1226" s="34">
        <v>43735</v>
      </c>
      <c r="B1226" s="8">
        <f t="shared" si="99"/>
        <v>1225</v>
      </c>
      <c r="C1226" s="29">
        <f t="shared" ca="1" si="97"/>
        <v>0</v>
      </c>
      <c r="D1226" s="31">
        <f t="shared" si="96"/>
        <v>0</v>
      </c>
      <c r="E1226" s="30">
        <v>1</v>
      </c>
      <c r="F1226" s="26">
        <f t="shared" ca="1" si="100"/>
        <v>1</v>
      </c>
      <c r="G1226" s="27">
        <f t="shared" ca="1" si="98"/>
        <v>4</v>
      </c>
    </row>
    <row r="1227" spans="1:7" x14ac:dyDescent="0.25">
      <c r="A1227" s="34">
        <v>43738</v>
      </c>
      <c r="B1227" s="8">
        <f t="shared" si="99"/>
        <v>1226</v>
      </c>
      <c r="C1227" s="29">
        <f t="shared" ca="1" si="97"/>
        <v>0</v>
      </c>
      <c r="D1227" s="31">
        <f t="shared" si="96"/>
        <v>0</v>
      </c>
      <c r="E1227" s="30">
        <v>1</v>
      </c>
      <c r="F1227" s="26">
        <f t="shared" ca="1" si="100"/>
        <v>1</v>
      </c>
      <c r="G1227" s="27">
        <f t="shared" ca="1" si="98"/>
        <v>2</v>
      </c>
    </row>
    <row r="1228" spans="1:7" x14ac:dyDescent="0.25">
      <c r="A1228" s="34">
        <v>43739</v>
      </c>
      <c r="B1228" s="8">
        <f t="shared" si="99"/>
        <v>1227</v>
      </c>
      <c r="C1228" s="29">
        <f t="shared" ca="1" si="97"/>
        <v>0</v>
      </c>
      <c r="D1228" s="31">
        <f t="shared" si="96"/>
        <v>1</v>
      </c>
      <c r="E1228" s="30">
        <v>1</v>
      </c>
      <c r="F1228" s="26">
        <f t="shared" ca="1" si="100"/>
        <v>1</v>
      </c>
      <c r="G1228" s="27">
        <f t="shared" ca="1" si="98"/>
        <v>2</v>
      </c>
    </row>
    <row r="1229" spans="1:7" x14ac:dyDescent="0.25">
      <c r="A1229" s="34">
        <v>43740</v>
      </c>
      <c r="B1229" s="8">
        <f t="shared" si="99"/>
        <v>1228</v>
      </c>
      <c r="C1229" s="29">
        <f t="shared" ca="1" si="97"/>
        <v>0</v>
      </c>
      <c r="D1229" s="31">
        <f t="shared" si="96"/>
        <v>1</v>
      </c>
      <c r="E1229" s="30">
        <v>1</v>
      </c>
      <c r="F1229" s="26">
        <f t="shared" ca="1" si="100"/>
        <v>1</v>
      </c>
      <c r="G1229" s="27">
        <f t="shared" ca="1" si="98"/>
        <v>2</v>
      </c>
    </row>
    <row r="1230" spans="1:7" x14ac:dyDescent="0.25">
      <c r="A1230" s="34">
        <v>43741</v>
      </c>
      <c r="B1230" s="8">
        <f t="shared" si="99"/>
        <v>1229</v>
      </c>
      <c r="C1230" s="29">
        <f t="shared" ca="1" si="97"/>
        <v>0</v>
      </c>
      <c r="D1230" s="31">
        <f t="shared" si="96"/>
        <v>1</v>
      </c>
      <c r="E1230" s="30">
        <v>1</v>
      </c>
      <c r="F1230" s="26">
        <f t="shared" ca="1" si="100"/>
        <v>1</v>
      </c>
      <c r="G1230" s="27">
        <f t="shared" ca="1" si="98"/>
        <v>4</v>
      </c>
    </row>
    <row r="1231" spans="1:7" x14ac:dyDescent="0.25">
      <c r="A1231" s="34">
        <v>43742</v>
      </c>
      <c r="B1231" s="8">
        <f t="shared" si="99"/>
        <v>1230</v>
      </c>
      <c r="C1231" s="29">
        <f t="shared" ca="1" si="97"/>
        <v>0</v>
      </c>
      <c r="D1231" s="31">
        <f t="shared" si="96"/>
        <v>0</v>
      </c>
      <c r="E1231" s="30">
        <v>1</v>
      </c>
      <c r="F1231" s="26">
        <f t="shared" ca="1" si="100"/>
        <v>1</v>
      </c>
      <c r="G1231" s="27">
        <f t="shared" ca="1" si="98"/>
        <v>4</v>
      </c>
    </row>
    <row r="1232" spans="1:7" x14ac:dyDescent="0.25">
      <c r="A1232" s="34">
        <v>43745</v>
      </c>
      <c r="B1232" s="8">
        <f t="shared" si="99"/>
        <v>1231</v>
      </c>
      <c r="C1232" s="29">
        <f t="shared" ca="1" si="97"/>
        <v>0</v>
      </c>
      <c r="D1232" s="31">
        <f t="shared" si="96"/>
        <v>0</v>
      </c>
      <c r="E1232" s="30">
        <v>1</v>
      </c>
      <c r="F1232" s="26">
        <f t="shared" ca="1" si="100"/>
        <v>1</v>
      </c>
      <c r="G1232" s="27">
        <f t="shared" ca="1" si="98"/>
        <v>2</v>
      </c>
    </row>
    <row r="1233" spans="1:7" x14ac:dyDescent="0.25">
      <c r="A1233" s="34">
        <v>43746</v>
      </c>
      <c r="B1233" s="8">
        <f t="shared" si="99"/>
        <v>1232</v>
      </c>
      <c r="C1233" s="29">
        <f t="shared" ca="1" si="97"/>
        <v>0</v>
      </c>
      <c r="D1233" s="31">
        <f t="shared" si="96"/>
        <v>1</v>
      </c>
      <c r="E1233" s="30">
        <v>1</v>
      </c>
      <c r="F1233" s="26">
        <f t="shared" ca="1" si="100"/>
        <v>1</v>
      </c>
      <c r="G1233" s="27">
        <f t="shared" ca="1" si="98"/>
        <v>2</v>
      </c>
    </row>
    <row r="1234" spans="1:7" x14ac:dyDescent="0.25">
      <c r="A1234" s="34">
        <v>43747</v>
      </c>
      <c r="B1234" s="8">
        <f t="shared" si="99"/>
        <v>1233</v>
      </c>
      <c r="C1234" s="29">
        <f t="shared" ca="1" si="97"/>
        <v>0</v>
      </c>
      <c r="D1234" s="31">
        <f t="shared" si="96"/>
        <v>1</v>
      </c>
      <c r="E1234" s="30">
        <v>1</v>
      </c>
      <c r="F1234" s="26">
        <f t="shared" ca="1" si="100"/>
        <v>1</v>
      </c>
      <c r="G1234" s="27">
        <f t="shared" ca="1" si="98"/>
        <v>2</v>
      </c>
    </row>
    <row r="1235" spans="1:7" x14ac:dyDescent="0.25">
      <c r="A1235" s="34">
        <v>43748</v>
      </c>
      <c r="B1235" s="8">
        <f t="shared" si="99"/>
        <v>1234</v>
      </c>
      <c r="C1235" s="29">
        <f t="shared" ca="1" si="97"/>
        <v>0</v>
      </c>
      <c r="D1235" s="31">
        <f t="shared" ref="D1235:D1298" si="101">IF(ABS(WEEKDAY($A1235)-4)&lt;=1,1,0)</f>
        <v>1</v>
      </c>
      <c r="E1235" s="30">
        <v>1</v>
      </c>
      <c r="F1235" s="26">
        <f t="shared" ca="1" si="100"/>
        <v>1</v>
      </c>
      <c r="G1235" s="27">
        <f t="shared" ca="1" si="98"/>
        <v>4</v>
      </c>
    </row>
    <row r="1236" spans="1:7" x14ac:dyDescent="0.25">
      <c r="A1236" s="34">
        <v>43749</v>
      </c>
      <c r="B1236" s="8">
        <f t="shared" si="99"/>
        <v>1235</v>
      </c>
      <c r="C1236" s="29">
        <f t="shared" ca="1" si="97"/>
        <v>0</v>
      </c>
      <c r="D1236" s="31">
        <f t="shared" si="101"/>
        <v>0</v>
      </c>
      <c r="E1236" s="30">
        <v>1</v>
      </c>
      <c r="F1236" s="26">
        <f t="shared" ca="1" si="100"/>
        <v>1</v>
      </c>
      <c r="G1236" s="27">
        <f t="shared" ca="1" si="98"/>
        <v>4</v>
      </c>
    </row>
    <row r="1237" spans="1:7" x14ac:dyDescent="0.25">
      <c r="A1237" s="34">
        <v>43752</v>
      </c>
      <c r="B1237" s="8">
        <f t="shared" si="99"/>
        <v>1236</v>
      </c>
      <c r="C1237" s="29">
        <f t="shared" ca="1" si="97"/>
        <v>0</v>
      </c>
      <c r="D1237" s="31">
        <f t="shared" si="101"/>
        <v>0</v>
      </c>
      <c r="E1237" s="30">
        <v>1</v>
      </c>
      <c r="F1237" s="26">
        <f t="shared" ca="1" si="100"/>
        <v>1</v>
      </c>
      <c r="G1237" s="27">
        <f t="shared" ca="1" si="98"/>
        <v>2</v>
      </c>
    </row>
    <row r="1238" spans="1:7" x14ac:dyDescent="0.25">
      <c r="A1238" s="34">
        <v>43753</v>
      </c>
      <c r="B1238" s="8">
        <f t="shared" si="99"/>
        <v>1237</v>
      </c>
      <c r="C1238" s="29">
        <f t="shared" ca="1" si="97"/>
        <v>0</v>
      </c>
      <c r="D1238" s="31">
        <f t="shared" si="101"/>
        <v>1</v>
      </c>
      <c r="E1238" s="30">
        <v>1</v>
      </c>
      <c r="F1238" s="26">
        <f t="shared" ca="1" si="100"/>
        <v>1</v>
      </c>
      <c r="G1238" s="27">
        <f t="shared" ca="1" si="98"/>
        <v>2</v>
      </c>
    </row>
    <row r="1239" spans="1:7" x14ac:dyDescent="0.25">
      <c r="A1239" s="34">
        <v>43754</v>
      </c>
      <c r="B1239" s="8">
        <f t="shared" si="99"/>
        <v>1238</v>
      </c>
      <c r="C1239" s="29">
        <f t="shared" ca="1" si="97"/>
        <v>0</v>
      </c>
      <c r="D1239" s="31">
        <f t="shared" si="101"/>
        <v>1</v>
      </c>
      <c r="E1239" s="30">
        <v>1</v>
      </c>
      <c r="F1239" s="26">
        <f t="shared" ca="1" si="100"/>
        <v>1</v>
      </c>
      <c r="G1239" s="27">
        <f t="shared" ca="1" si="98"/>
        <v>2</v>
      </c>
    </row>
    <row r="1240" spans="1:7" x14ac:dyDescent="0.25">
      <c r="A1240" s="34">
        <v>43755</v>
      </c>
      <c r="B1240" s="8">
        <f t="shared" si="99"/>
        <v>1239</v>
      </c>
      <c r="C1240" s="29">
        <f t="shared" ca="1" si="97"/>
        <v>0</v>
      </c>
      <c r="D1240" s="31">
        <f t="shared" si="101"/>
        <v>1</v>
      </c>
      <c r="E1240" s="30">
        <v>1</v>
      </c>
      <c r="F1240" s="26">
        <f t="shared" ca="1" si="100"/>
        <v>1</v>
      </c>
      <c r="G1240" s="27">
        <f t="shared" ca="1" si="98"/>
        <v>4</v>
      </c>
    </row>
    <row r="1241" spans="1:7" x14ac:dyDescent="0.25">
      <c r="A1241" s="34">
        <v>43756</v>
      </c>
      <c r="B1241" s="8">
        <f t="shared" si="99"/>
        <v>1240</v>
      </c>
      <c r="C1241" s="29">
        <f t="shared" ca="1" si="97"/>
        <v>0</v>
      </c>
      <c r="D1241" s="31">
        <f t="shared" si="101"/>
        <v>0</v>
      </c>
      <c r="E1241" s="30">
        <v>1</v>
      </c>
      <c r="F1241" s="26">
        <f t="shared" ca="1" si="100"/>
        <v>1</v>
      </c>
      <c r="G1241" s="27">
        <f t="shared" ca="1" si="98"/>
        <v>4</v>
      </c>
    </row>
    <row r="1242" spans="1:7" x14ac:dyDescent="0.25">
      <c r="A1242" s="34">
        <v>43759</v>
      </c>
      <c r="B1242" s="8">
        <f t="shared" si="99"/>
        <v>1241</v>
      </c>
      <c r="C1242" s="29">
        <f t="shared" ca="1" si="97"/>
        <v>0</v>
      </c>
      <c r="D1242" s="31">
        <f t="shared" si="101"/>
        <v>0</v>
      </c>
      <c r="E1242" s="30">
        <v>1</v>
      </c>
      <c r="F1242" s="26">
        <f t="shared" ca="1" si="100"/>
        <v>1</v>
      </c>
      <c r="G1242" s="27">
        <f t="shared" ca="1" si="98"/>
        <v>2</v>
      </c>
    </row>
    <row r="1243" spans="1:7" x14ac:dyDescent="0.25">
      <c r="A1243" s="34">
        <v>43760</v>
      </c>
      <c r="B1243" s="8">
        <f t="shared" si="99"/>
        <v>1242</v>
      </c>
      <c r="C1243" s="29">
        <f t="shared" ca="1" si="97"/>
        <v>0</v>
      </c>
      <c r="D1243" s="31">
        <f t="shared" si="101"/>
        <v>1</v>
      </c>
      <c r="E1243" s="30">
        <v>1</v>
      </c>
      <c r="F1243" s="26">
        <f t="shared" ca="1" si="100"/>
        <v>1</v>
      </c>
      <c r="G1243" s="27">
        <f t="shared" ca="1" si="98"/>
        <v>2</v>
      </c>
    </row>
    <row r="1244" spans="1:7" x14ac:dyDescent="0.25">
      <c r="A1244" s="34">
        <v>43761</v>
      </c>
      <c r="B1244" s="8">
        <f t="shared" si="99"/>
        <v>1243</v>
      </c>
      <c r="C1244" s="29">
        <f t="shared" ca="1" si="97"/>
        <v>0</v>
      </c>
      <c r="D1244" s="31">
        <f t="shared" si="101"/>
        <v>1</v>
      </c>
      <c r="E1244" s="30">
        <v>1</v>
      </c>
      <c r="F1244" s="26">
        <f t="shared" ca="1" si="100"/>
        <v>1</v>
      </c>
      <c r="G1244" s="27">
        <f t="shared" ca="1" si="98"/>
        <v>2</v>
      </c>
    </row>
    <row r="1245" spans="1:7" x14ac:dyDescent="0.25">
      <c r="A1245" s="34">
        <v>43762</v>
      </c>
      <c r="B1245" s="8">
        <f t="shared" si="99"/>
        <v>1244</v>
      </c>
      <c r="C1245" s="29">
        <f t="shared" ca="1" si="97"/>
        <v>0</v>
      </c>
      <c r="D1245" s="31">
        <f t="shared" si="101"/>
        <v>1</v>
      </c>
      <c r="E1245" s="30">
        <v>1</v>
      </c>
      <c r="F1245" s="26">
        <f t="shared" ca="1" si="100"/>
        <v>1</v>
      </c>
      <c r="G1245" s="27">
        <f t="shared" ca="1" si="98"/>
        <v>4</v>
      </c>
    </row>
    <row r="1246" spans="1:7" x14ac:dyDescent="0.25">
      <c r="A1246" s="34">
        <v>43763</v>
      </c>
      <c r="B1246" s="8">
        <f t="shared" si="99"/>
        <v>1245</v>
      </c>
      <c r="C1246" s="29">
        <f t="shared" ca="1" si="97"/>
        <v>0</v>
      </c>
      <c r="D1246" s="31">
        <f t="shared" si="101"/>
        <v>0</v>
      </c>
      <c r="E1246" s="30">
        <v>1</v>
      </c>
      <c r="F1246" s="26">
        <f t="shared" ca="1" si="100"/>
        <v>1</v>
      </c>
      <c r="G1246" s="27">
        <f t="shared" ca="1" si="98"/>
        <v>4</v>
      </c>
    </row>
    <row r="1247" spans="1:7" x14ac:dyDescent="0.25">
      <c r="A1247" s="34">
        <v>43766</v>
      </c>
      <c r="B1247" s="8">
        <f t="shared" si="99"/>
        <v>1246</v>
      </c>
      <c r="C1247" s="29">
        <f t="shared" ca="1" si="97"/>
        <v>0</v>
      </c>
      <c r="D1247" s="31">
        <f t="shared" si="101"/>
        <v>0</v>
      </c>
      <c r="E1247" s="30">
        <v>1</v>
      </c>
      <c r="F1247" s="26">
        <f t="shared" ca="1" si="100"/>
        <v>1</v>
      </c>
      <c r="G1247" s="27">
        <f t="shared" ca="1" si="98"/>
        <v>2</v>
      </c>
    </row>
    <row r="1248" spans="1:7" x14ac:dyDescent="0.25">
      <c r="A1248" s="34">
        <v>43767</v>
      </c>
      <c r="B1248" s="8">
        <f t="shared" si="99"/>
        <v>1247</v>
      </c>
      <c r="C1248" s="29">
        <f t="shared" ca="1" si="97"/>
        <v>0</v>
      </c>
      <c r="D1248" s="31">
        <f t="shared" si="101"/>
        <v>1</v>
      </c>
      <c r="E1248" s="30">
        <v>1</v>
      </c>
      <c r="F1248" s="26">
        <f t="shared" ca="1" si="100"/>
        <v>1</v>
      </c>
      <c r="G1248" s="27">
        <f t="shared" ca="1" si="98"/>
        <v>2</v>
      </c>
    </row>
    <row r="1249" spans="1:7" x14ac:dyDescent="0.25">
      <c r="A1249" s="34">
        <v>43768</v>
      </c>
      <c r="B1249" s="8">
        <f t="shared" si="99"/>
        <v>1248</v>
      </c>
      <c r="C1249" s="29">
        <f t="shared" ca="1" si="97"/>
        <v>0</v>
      </c>
      <c r="D1249" s="31">
        <f t="shared" si="101"/>
        <v>1</v>
      </c>
      <c r="E1249" s="30">
        <v>1</v>
      </c>
      <c r="F1249" s="26">
        <f t="shared" ca="1" si="100"/>
        <v>1</v>
      </c>
      <c r="G1249" s="27">
        <f t="shared" ca="1" si="98"/>
        <v>2</v>
      </c>
    </row>
    <row r="1250" spans="1:7" x14ac:dyDescent="0.25">
      <c r="A1250" s="34">
        <v>43769</v>
      </c>
      <c r="B1250" s="8">
        <f t="shared" si="99"/>
        <v>1249</v>
      </c>
      <c r="C1250" s="29">
        <f t="shared" ca="1" si="97"/>
        <v>0</v>
      </c>
      <c r="D1250" s="31">
        <f t="shared" si="101"/>
        <v>1</v>
      </c>
      <c r="E1250" s="30">
        <v>1</v>
      </c>
      <c r="F1250" s="26">
        <f t="shared" ca="1" si="100"/>
        <v>1</v>
      </c>
      <c r="G1250" s="27">
        <f t="shared" ca="1" si="98"/>
        <v>4</v>
      </c>
    </row>
    <row r="1251" spans="1:7" x14ac:dyDescent="0.25">
      <c r="A1251" s="34">
        <v>43770</v>
      </c>
      <c r="B1251" s="8">
        <f t="shared" si="99"/>
        <v>1250</v>
      </c>
      <c r="C1251" s="29">
        <f t="shared" ca="1" si="97"/>
        <v>0</v>
      </c>
      <c r="D1251" s="31">
        <f t="shared" si="101"/>
        <v>0</v>
      </c>
      <c r="E1251" s="30">
        <v>1</v>
      </c>
      <c r="F1251" s="26">
        <f t="shared" ca="1" si="100"/>
        <v>1</v>
      </c>
      <c r="G1251" s="27">
        <f t="shared" ca="1" si="98"/>
        <v>4</v>
      </c>
    </row>
    <row r="1252" spans="1:7" x14ac:dyDescent="0.25">
      <c r="A1252" s="34">
        <v>43773</v>
      </c>
      <c r="B1252" s="8">
        <f t="shared" si="99"/>
        <v>1251</v>
      </c>
      <c r="C1252" s="29">
        <f t="shared" ca="1" si="97"/>
        <v>0</v>
      </c>
      <c r="D1252" s="31">
        <f t="shared" si="101"/>
        <v>0</v>
      </c>
      <c r="E1252" s="30">
        <v>1</v>
      </c>
      <c r="F1252" s="26">
        <f t="shared" ca="1" si="100"/>
        <v>1</v>
      </c>
      <c r="G1252" s="27">
        <f t="shared" ca="1" si="98"/>
        <v>2</v>
      </c>
    </row>
    <row r="1253" spans="1:7" x14ac:dyDescent="0.25">
      <c r="A1253" s="34">
        <v>43774</v>
      </c>
      <c r="B1253" s="8">
        <f t="shared" si="99"/>
        <v>1252</v>
      </c>
      <c r="C1253" s="29">
        <f t="shared" ca="1" si="97"/>
        <v>0</v>
      </c>
      <c r="D1253" s="31">
        <f t="shared" si="101"/>
        <v>1</v>
      </c>
      <c r="E1253" s="30">
        <v>1</v>
      </c>
      <c r="F1253" s="26">
        <f t="shared" ca="1" si="100"/>
        <v>1</v>
      </c>
      <c r="G1253" s="27">
        <f t="shared" ca="1" si="98"/>
        <v>2</v>
      </c>
    </row>
    <row r="1254" spans="1:7" x14ac:dyDescent="0.25">
      <c r="A1254" s="34">
        <v>43775</v>
      </c>
      <c r="B1254" s="8">
        <f t="shared" si="99"/>
        <v>1253</v>
      </c>
      <c r="C1254" s="29">
        <f t="shared" ca="1" si="97"/>
        <v>0</v>
      </c>
      <c r="D1254" s="31">
        <f t="shared" si="101"/>
        <v>1</v>
      </c>
      <c r="E1254" s="30">
        <v>1</v>
      </c>
      <c r="F1254" s="26">
        <f t="shared" ca="1" si="100"/>
        <v>1</v>
      </c>
      <c r="G1254" s="27">
        <f t="shared" ca="1" si="98"/>
        <v>2</v>
      </c>
    </row>
    <row r="1255" spans="1:7" x14ac:dyDescent="0.25">
      <c r="A1255" s="34">
        <v>43776</v>
      </c>
      <c r="B1255" s="8">
        <f t="shared" si="99"/>
        <v>1254</v>
      </c>
      <c r="C1255" s="29">
        <f t="shared" ca="1" si="97"/>
        <v>0</v>
      </c>
      <c r="D1255" s="31">
        <f t="shared" si="101"/>
        <v>1</v>
      </c>
      <c r="E1255" s="30">
        <v>1</v>
      </c>
      <c r="F1255" s="26">
        <f t="shared" ca="1" si="100"/>
        <v>1</v>
      </c>
      <c r="G1255" s="27">
        <f t="shared" ca="1" si="98"/>
        <v>4</v>
      </c>
    </row>
    <row r="1256" spans="1:7" x14ac:dyDescent="0.25">
      <c r="A1256" s="34">
        <v>43777</v>
      </c>
      <c r="B1256" s="8">
        <f t="shared" si="99"/>
        <v>1255</v>
      </c>
      <c r="C1256" s="29">
        <f t="shared" ca="1" si="97"/>
        <v>0</v>
      </c>
      <c r="D1256" s="31">
        <f t="shared" si="101"/>
        <v>0</v>
      </c>
      <c r="E1256" s="30">
        <v>1</v>
      </c>
      <c r="F1256" s="26">
        <f t="shared" ca="1" si="100"/>
        <v>1</v>
      </c>
      <c r="G1256" s="27">
        <f t="shared" ca="1" si="98"/>
        <v>4</v>
      </c>
    </row>
    <row r="1257" spans="1:7" x14ac:dyDescent="0.25">
      <c r="A1257" s="34">
        <v>43780</v>
      </c>
      <c r="B1257" s="8">
        <f t="shared" si="99"/>
        <v>1256</v>
      </c>
      <c r="C1257" s="29">
        <f t="shared" ca="1" si="97"/>
        <v>0</v>
      </c>
      <c r="D1257" s="31">
        <f t="shared" si="101"/>
        <v>0</v>
      </c>
      <c r="E1257" s="30">
        <v>1</v>
      </c>
      <c r="F1257" s="26">
        <f t="shared" ca="1" si="100"/>
        <v>1</v>
      </c>
      <c r="G1257" s="27">
        <f t="shared" ca="1" si="98"/>
        <v>2</v>
      </c>
    </row>
    <row r="1258" spans="1:7" x14ac:dyDescent="0.25">
      <c r="A1258" s="34">
        <v>43781</v>
      </c>
      <c r="B1258" s="8">
        <f t="shared" si="99"/>
        <v>1257</v>
      </c>
      <c r="C1258" s="29">
        <f t="shared" ca="1" si="97"/>
        <v>0</v>
      </c>
      <c r="D1258" s="31">
        <f t="shared" si="101"/>
        <v>1</v>
      </c>
      <c r="E1258" s="30">
        <v>1</v>
      </c>
      <c r="F1258" s="26">
        <f t="shared" ca="1" si="100"/>
        <v>1</v>
      </c>
      <c r="G1258" s="27">
        <f t="shared" ca="1" si="98"/>
        <v>2</v>
      </c>
    </row>
    <row r="1259" spans="1:7" x14ac:dyDescent="0.25">
      <c r="A1259" s="34">
        <v>43782</v>
      </c>
      <c r="B1259" s="8">
        <f t="shared" si="99"/>
        <v>1258</v>
      </c>
      <c r="C1259" s="29">
        <f t="shared" ca="1" si="97"/>
        <v>0</v>
      </c>
      <c r="D1259" s="31">
        <f t="shared" si="101"/>
        <v>1</v>
      </c>
      <c r="E1259" s="30">
        <v>1</v>
      </c>
      <c r="F1259" s="26">
        <f t="shared" ca="1" si="100"/>
        <v>1</v>
      </c>
      <c r="G1259" s="27">
        <f t="shared" ca="1" si="98"/>
        <v>2</v>
      </c>
    </row>
    <row r="1260" spans="1:7" x14ac:dyDescent="0.25">
      <c r="A1260" s="34">
        <v>43783</v>
      </c>
      <c r="B1260" s="8">
        <f t="shared" si="99"/>
        <v>1259</v>
      </c>
      <c r="C1260" s="29">
        <f t="shared" ca="1" si="97"/>
        <v>0</v>
      </c>
      <c r="D1260" s="31">
        <f t="shared" si="101"/>
        <v>1</v>
      </c>
      <c r="E1260" s="30">
        <v>1</v>
      </c>
      <c r="F1260" s="26">
        <f t="shared" ca="1" si="100"/>
        <v>1</v>
      </c>
      <c r="G1260" s="27">
        <f t="shared" ca="1" si="98"/>
        <v>4</v>
      </c>
    </row>
    <row r="1261" spans="1:7" x14ac:dyDescent="0.25">
      <c r="A1261" s="34">
        <v>43784</v>
      </c>
      <c r="B1261" s="8">
        <f t="shared" si="99"/>
        <v>1260</v>
      </c>
      <c r="C1261" s="29">
        <f t="shared" ca="1" si="97"/>
        <v>0</v>
      </c>
      <c r="D1261" s="31">
        <f t="shared" si="101"/>
        <v>0</v>
      </c>
      <c r="E1261" s="30">
        <v>1</v>
      </c>
      <c r="F1261" s="26">
        <f t="shared" ca="1" si="100"/>
        <v>1</v>
      </c>
      <c r="G1261" s="27">
        <f t="shared" ca="1" si="98"/>
        <v>4</v>
      </c>
    </row>
    <row r="1262" spans="1:7" x14ac:dyDescent="0.25">
      <c r="A1262" s="34">
        <v>43787</v>
      </c>
      <c r="B1262" s="8">
        <f t="shared" si="99"/>
        <v>1261</v>
      </c>
      <c r="C1262" s="29">
        <f t="shared" ca="1" si="97"/>
        <v>0</v>
      </c>
      <c r="D1262" s="31">
        <f t="shared" si="101"/>
        <v>0</v>
      </c>
      <c r="E1262" s="30">
        <v>1</v>
      </c>
      <c r="F1262" s="26">
        <f t="shared" ca="1" si="100"/>
        <v>1</v>
      </c>
      <c r="G1262" s="27">
        <f t="shared" ca="1" si="98"/>
        <v>2</v>
      </c>
    </row>
    <row r="1263" spans="1:7" x14ac:dyDescent="0.25">
      <c r="A1263" s="34">
        <v>43788</v>
      </c>
      <c r="B1263" s="8">
        <f t="shared" si="99"/>
        <v>1262</v>
      </c>
      <c r="C1263" s="29">
        <f t="shared" ca="1" si="97"/>
        <v>0</v>
      </c>
      <c r="D1263" s="31">
        <f t="shared" si="101"/>
        <v>1</v>
      </c>
      <c r="E1263" s="30">
        <v>1</v>
      </c>
      <c r="F1263" s="26">
        <f t="shared" ca="1" si="100"/>
        <v>1</v>
      </c>
      <c r="G1263" s="27">
        <f t="shared" ca="1" si="98"/>
        <v>2</v>
      </c>
    </row>
    <row r="1264" spans="1:7" x14ac:dyDescent="0.25">
      <c r="A1264" s="34">
        <v>43789</v>
      </c>
      <c r="B1264" s="8">
        <f t="shared" si="99"/>
        <v>1263</v>
      </c>
      <c r="C1264" s="29">
        <f t="shared" ca="1" si="97"/>
        <v>0</v>
      </c>
      <c r="D1264" s="31">
        <f t="shared" si="101"/>
        <v>1</v>
      </c>
      <c r="E1264" s="30">
        <v>1</v>
      </c>
      <c r="F1264" s="26">
        <f t="shared" ca="1" si="100"/>
        <v>1</v>
      </c>
      <c r="G1264" s="27">
        <f t="shared" ca="1" si="98"/>
        <v>2</v>
      </c>
    </row>
    <row r="1265" spans="1:7" x14ac:dyDescent="0.25">
      <c r="A1265" s="34">
        <v>43790</v>
      </c>
      <c r="B1265" s="8">
        <f t="shared" si="99"/>
        <v>1264</v>
      </c>
      <c r="C1265" s="29">
        <f t="shared" ca="1" si="97"/>
        <v>0</v>
      </c>
      <c r="D1265" s="31">
        <f t="shared" si="101"/>
        <v>1</v>
      </c>
      <c r="E1265" s="30">
        <v>1</v>
      </c>
      <c r="F1265" s="26">
        <f t="shared" ca="1" si="100"/>
        <v>1</v>
      </c>
      <c r="G1265" s="27">
        <f t="shared" ca="1" si="98"/>
        <v>4</v>
      </c>
    </row>
    <row r="1266" spans="1:7" x14ac:dyDescent="0.25">
      <c r="A1266" s="34">
        <v>43791</v>
      </c>
      <c r="B1266" s="8">
        <f t="shared" si="99"/>
        <v>1265</v>
      </c>
      <c r="C1266" s="29">
        <f t="shared" ca="1" si="97"/>
        <v>0</v>
      </c>
      <c r="D1266" s="31">
        <f t="shared" si="101"/>
        <v>0</v>
      </c>
      <c r="E1266" s="30">
        <v>1</v>
      </c>
      <c r="F1266" s="26">
        <f t="shared" ca="1" si="100"/>
        <v>1</v>
      </c>
      <c r="G1266" s="27">
        <f t="shared" ca="1" si="98"/>
        <v>4</v>
      </c>
    </row>
    <row r="1267" spans="1:7" x14ac:dyDescent="0.25">
      <c r="A1267" s="34">
        <v>43794</v>
      </c>
      <c r="B1267" s="8">
        <f t="shared" si="99"/>
        <v>1266</v>
      </c>
      <c r="C1267" s="29">
        <f t="shared" ca="1" si="97"/>
        <v>0</v>
      </c>
      <c r="D1267" s="31">
        <f t="shared" si="101"/>
        <v>0</v>
      </c>
      <c r="E1267" s="30">
        <v>1</v>
      </c>
      <c r="F1267" s="26">
        <f t="shared" ca="1" si="100"/>
        <v>1</v>
      </c>
      <c r="G1267" s="27">
        <f t="shared" ca="1" si="98"/>
        <v>2</v>
      </c>
    </row>
    <row r="1268" spans="1:7" x14ac:dyDescent="0.25">
      <c r="A1268" s="34">
        <v>43795</v>
      </c>
      <c r="B1268" s="8">
        <f t="shared" si="99"/>
        <v>1267</v>
      </c>
      <c r="C1268" s="29">
        <f t="shared" ca="1" si="97"/>
        <v>0</v>
      </c>
      <c r="D1268" s="31">
        <f t="shared" si="101"/>
        <v>1</v>
      </c>
      <c r="E1268" s="30">
        <v>1</v>
      </c>
      <c r="F1268" s="26">
        <f t="shared" ca="1" si="100"/>
        <v>1</v>
      </c>
      <c r="G1268" s="27">
        <f t="shared" ca="1" si="98"/>
        <v>2</v>
      </c>
    </row>
    <row r="1269" spans="1:7" x14ac:dyDescent="0.25">
      <c r="A1269" s="34">
        <v>43796</v>
      </c>
      <c r="B1269" s="8">
        <f t="shared" si="99"/>
        <v>1268</v>
      </c>
      <c r="C1269" s="29">
        <f t="shared" ca="1" si="97"/>
        <v>0</v>
      </c>
      <c r="D1269" s="31">
        <f t="shared" si="101"/>
        <v>1</v>
      </c>
      <c r="E1269" s="30">
        <v>1</v>
      </c>
      <c r="F1269" s="26">
        <f t="shared" ca="1" si="100"/>
        <v>1</v>
      </c>
      <c r="G1269" s="27">
        <f t="shared" ca="1" si="98"/>
        <v>2</v>
      </c>
    </row>
    <row r="1270" spans="1:7" x14ac:dyDescent="0.25">
      <c r="A1270" s="34">
        <v>43797</v>
      </c>
      <c r="B1270" s="8">
        <f t="shared" si="99"/>
        <v>1269</v>
      </c>
      <c r="C1270" s="29">
        <f t="shared" ca="1" si="97"/>
        <v>0</v>
      </c>
      <c r="D1270" s="31">
        <f t="shared" si="101"/>
        <v>1</v>
      </c>
      <c r="E1270" s="30">
        <v>1</v>
      </c>
      <c r="F1270" s="26">
        <f t="shared" ca="1" si="100"/>
        <v>1</v>
      </c>
      <c r="G1270" s="27">
        <f t="shared" ca="1" si="98"/>
        <v>4</v>
      </c>
    </row>
    <row r="1271" spans="1:7" x14ac:dyDescent="0.25">
      <c r="A1271" s="34">
        <v>43798</v>
      </c>
      <c r="B1271" s="8">
        <f t="shared" si="99"/>
        <v>1270</v>
      </c>
      <c r="C1271" s="29">
        <f t="shared" ca="1" si="97"/>
        <v>0</v>
      </c>
      <c r="D1271" s="31">
        <f t="shared" si="101"/>
        <v>0</v>
      </c>
      <c r="E1271" s="30">
        <v>1</v>
      </c>
      <c r="F1271" s="26">
        <f t="shared" ca="1" si="100"/>
        <v>1</v>
      </c>
      <c r="G1271" s="27">
        <f t="shared" ca="1" si="98"/>
        <v>4</v>
      </c>
    </row>
    <row r="1272" spans="1:7" x14ac:dyDescent="0.25">
      <c r="A1272" s="34">
        <v>43801</v>
      </c>
      <c r="B1272" s="8">
        <f t="shared" si="99"/>
        <v>1271</v>
      </c>
      <c r="C1272" s="29">
        <f t="shared" ca="1" si="97"/>
        <v>0</v>
      </c>
      <c r="D1272" s="31">
        <f t="shared" si="101"/>
        <v>0</v>
      </c>
      <c r="E1272" s="30">
        <v>1</v>
      </c>
      <c r="F1272" s="26">
        <f t="shared" ca="1" si="100"/>
        <v>1</v>
      </c>
      <c r="G1272" s="27">
        <f t="shared" ca="1" si="98"/>
        <v>2</v>
      </c>
    </row>
    <row r="1273" spans="1:7" x14ac:dyDescent="0.25">
      <c r="A1273" s="34">
        <v>43802</v>
      </c>
      <c r="B1273" s="8">
        <f t="shared" si="99"/>
        <v>1272</v>
      </c>
      <c r="C1273" s="29">
        <f t="shared" ca="1" si="97"/>
        <v>0</v>
      </c>
      <c r="D1273" s="31">
        <f t="shared" si="101"/>
        <v>1</v>
      </c>
      <c r="E1273" s="30">
        <v>1</v>
      </c>
      <c r="F1273" s="26">
        <f t="shared" ca="1" si="100"/>
        <v>1</v>
      </c>
      <c r="G1273" s="27">
        <f t="shared" ca="1" si="98"/>
        <v>2</v>
      </c>
    </row>
    <row r="1274" spans="1:7" x14ac:dyDescent="0.25">
      <c r="A1274" s="34">
        <v>43803</v>
      </c>
      <c r="B1274" s="8">
        <f t="shared" si="99"/>
        <v>1273</v>
      </c>
      <c r="C1274" s="29">
        <f t="shared" ca="1" si="97"/>
        <v>0</v>
      </c>
      <c r="D1274" s="31">
        <f t="shared" si="101"/>
        <v>1</v>
      </c>
      <c r="E1274" s="30">
        <v>1</v>
      </c>
      <c r="F1274" s="26">
        <f t="shared" ca="1" si="100"/>
        <v>1</v>
      </c>
      <c r="G1274" s="27">
        <f t="shared" ca="1" si="98"/>
        <v>2</v>
      </c>
    </row>
    <row r="1275" spans="1:7" x14ac:dyDescent="0.25">
      <c r="A1275" s="34">
        <v>43804</v>
      </c>
      <c r="B1275" s="8">
        <f t="shared" si="99"/>
        <v>1274</v>
      </c>
      <c r="C1275" s="29">
        <f t="shared" ca="1" si="97"/>
        <v>0</v>
      </c>
      <c r="D1275" s="31">
        <f t="shared" si="101"/>
        <v>1</v>
      </c>
      <c r="E1275" s="30">
        <v>1</v>
      </c>
      <c r="F1275" s="26">
        <f t="shared" ca="1" si="100"/>
        <v>1</v>
      </c>
      <c r="G1275" s="27">
        <f t="shared" ca="1" si="98"/>
        <v>4</v>
      </c>
    </row>
    <row r="1276" spans="1:7" x14ac:dyDescent="0.25">
      <c r="A1276" s="34">
        <v>43805</v>
      </c>
      <c r="B1276" s="8">
        <f t="shared" si="99"/>
        <v>1275</v>
      </c>
      <c r="C1276" s="29">
        <f t="shared" ca="1" si="97"/>
        <v>0</v>
      </c>
      <c r="D1276" s="31">
        <f t="shared" si="101"/>
        <v>0</v>
      </c>
      <c r="E1276" s="30">
        <v>1</v>
      </c>
      <c r="F1276" s="26">
        <f t="shared" ca="1" si="100"/>
        <v>1</v>
      </c>
      <c r="G1276" s="27">
        <f t="shared" ca="1" si="98"/>
        <v>4</v>
      </c>
    </row>
    <row r="1277" spans="1:7" x14ac:dyDescent="0.25">
      <c r="A1277" s="34">
        <v>43808</v>
      </c>
      <c r="B1277" s="8">
        <f t="shared" si="99"/>
        <v>1276</v>
      </c>
      <c r="C1277" s="29">
        <f t="shared" ca="1" si="97"/>
        <v>0</v>
      </c>
      <c r="D1277" s="31">
        <f t="shared" si="101"/>
        <v>0</v>
      </c>
      <c r="E1277" s="30">
        <v>1</v>
      </c>
      <c r="F1277" s="26">
        <f t="shared" ca="1" si="100"/>
        <v>1</v>
      </c>
      <c r="G1277" s="27">
        <f t="shared" ca="1" si="98"/>
        <v>2</v>
      </c>
    </row>
    <row r="1278" spans="1:7" x14ac:dyDescent="0.25">
      <c r="A1278" s="34">
        <v>43809</v>
      </c>
      <c r="B1278" s="8">
        <f t="shared" si="99"/>
        <v>1277</v>
      </c>
      <c r="C1278" s="29">
        <f t="shared" ca="1" si="97"/>
        <v>0</v>
      </c>
      <c r="D1278" s="31">
        <f t="shared" si="101"/>
        <v>1</v>
      </c>
      <c r="E1278" s="30">
        <v>1</v>
      </c>
      <c r="F1278" s="26">
        <f t="shared" ca="1" si="100"/>
        <v>1</v>
      </c>
      <c r="G1278" s="27">
        <f t="shared" ca="1" si="98"/>
        <v>2</v>
      </c>
    </row>
    <row r="1279" spans="1:7" x14ac:dyDescent="0.25">
      <c r="A1279" s="34">
        <v>43810</v>
      </c>
      <c r="B1279" s="8">
        <f t="shared" si="99"/>
        <v>1278</v>
      </c>
      <c r="C1279" s="29">
        <f t="shared" ca="1" si="97"/>
        <v>0</v>
      </c>
      <c r="D1279" s="31">
        <f t="shared" si="101"/>
        <v>1</v>
      </c>
      <c r="E1279" s="30">
        <v>1</v>
      </c>
      <c r="F1279" s="26">
        <f t="shared" ca="1" si="100"/>
        <v>1</v>
      </c>
      <c r="G1279" s="27">
        <f t="shared" ca="1" si="98"/>
        <v>2</v>
      </c>
    </row>
    <row r="1280" spans="1:7" x14ac:dyDescent="0.25">
      <c r="A1280" s="34">
        <v>43811</v>
      </c>
      <c r="B1280" s="8">
        <f t="shared" si="99"/>
        <v>1279</v>
      </c>
      <c r="C1280" s="29">
        <f t="shared" ca="1" si="97"/>
        <v>0</v>
      </c>
      <c r="D1280" s="31">
        <f t="shared" si="101"/>
        <v>1</v>
      </c>
      <c r="E1280" s="30">
        <v>1</v>
      </c>
      <c r="F1280" s="26">
        <f t="shared" ca="1" si="100"/>
        <v>1</v>
      </c>
      <c r="G1280" s="27">
        <f t="shared" ca="1" si="98"/>
        <v>4</v>
      </c>
    </row>
    <row r="1281" spans="1:7" x14ac:dyDescent="0.25">
      <c r="A1281" s="34">
        <v>43812</v>
      </c>
      <c r="B1281" s="8">
        <f t="shared" si="99"/>
        <v>1280</v>
      </c>
      <c r="C1281" s="29">
        <f t="shared" ca="1" si="97"/>
        <v>0</v>
      </c>
      <c r="D1281" s="31">
        <f t="shared" si="101"/>
        <v>0</v>
      </c>
      <c r="E1281" s="30">
        <v>1</v>
      </c>
      <c r="F1281" s="26">
        <f t="shared" ca="1" si="100"/>
        <v>1</v>
      </c>
      <c r="G1281" s="27">
        <f t="shared" ca="1" si="98"/>
        <v>4</v>
      </c>
    </row>
    <row r="1282" spans="1:7" x14ac:dyDescent="0.25">
      <c r="A1282" s="34">
        <v>43815</v>
      </c>
      <c r="B1282" s="8">
        <f t="shared" si="99"/>
        <v>1281</v>
      </c>
      <c r="C1282" s="29">
        <f t="shared" ref="C1282:C1345" ca="1" si="102">MAX(G1282-4,0)</f>
        <v>0</v>
      </c>
      <c r="D1282" s="31">
        <f t="shared" si="101"/>
        <v>0</v>
      </c>
      <c r="E1282" s="30">
        <v>1</v>
      </c>
      <c r="F1282" s="26">
        <f t="shared" ca="1" si="100"/>
        <v>1</v>
      </c>
      <c r="G1282" s="27">
        <f t="shared" ref="G1282:G1287" ca="1" si="103">IF($E1282=1,INDIRECT("$A$"&amp;ROW($A1282)+MATCH(1,INDIRECT("$E$"&amp;ROW($A1282)+1+$F1282&amp;":$E$2598"),0)+$F1282)-$A1282,0)</f>
        <v>2</v>
      </c>
    </row>
    <row r="1283" spans="1:7" x14ac:dyDescent="0.25">
      <c r="A1283" s="34">
        <v>43816</v>
      </c>
      <c r="B1283" s="8">
        <f t="shared" ref="B1283:B1346" si="104">ROW(A1283)-1</f>
        <v>1282</v>
      </c>
      <c r="C1283" s="29">
        <f t="shared" ca="1" si="102"/>
        <v>0</v>
      </c>
      <c r="D1283" s="31">
        <f t="shared" si="101"/>
        <v>1</v>
      </c>
      <c r="E1283" s="30">
        <v>1</v>
      </c>
      <c r="F1283" s="26">
        <f t="shared" ref="F1283:F1346" ca="1" si="105">IF($E1283=1,MATCH(1,INDIRECT("$E$"&amp;ROW($A1283)+1&amp;":$E$2598"),0),0)</f>
        <v>1</v>
      </c>
      <c r="G1283" s="27">
        <f t="shared" ca="1" si="103"/>
        <v>2</v>
      </c>
    </row>
    <row r="1284" spans="1:7" x14ac:dyDescent="0.25">
      <c r="A1284" s="34">
        <v>43817</v>
      </c>
      <c r="B1284" s="8">
        <f t="shared" si="104"/>
        <v>1283</v>
      </c>
      <c r="C1284" s="29">
        <f t="shared" ca="1" si="102"/>
        <v>0</v>
      </c>
      <c r="D1284" s="31">
        <f t="shared" si="101"/>
        <v>1</v>
      </c>
      <c r="E1284" s="30">
        <v>1</v>
      </c>
      <c r="F1284" s="26">
        <f t="shared" ca="1" si="105"/>
        <v>1</v>
      </c>
      <c r="G1284" s="27">
        <f t="shared" ca="1" si="103"/>
        <v>2</v>
      </c>
    </row>
    <row r="1285" spans="1:7" x14ac:dyDescent="0.25">
      <c r="A1285" s="34">
        <v>43818</v>
      </c>
      <c r="B1285" s="8">
        <f t="shared" si="104"/>
        <v>1284</v>
      </c>
      <c r="C1285" s="29">
        <f t="shared" ca="1" si="102"/>
        <v>0</v>
      </c>
      <c r="D1285" s="31">
        <f t="shared" si="101"/>
        <v>1</v>
      </c>
      <c r="E1285" s="30">
        <v>1</v>
      </c>
      <c r="F1285" s="26">
        <f t="shared" ca="1" si="105"/>
        <v>1</v>
      </c>
      <c r="G1285" s="27">
        <f t="shared" ca="1" si="103"/>
        <v>4</v>
      </c>
    </row>
    <row r="1286" spans="1:7" x14ac:dyDescent="0.25">
      <c r="A1286" s="34">
        <v>43819</v>
      </c>
      <c r="B1286" s="8">
        <f t="shared" si="104"/>
        <v>1285</v>
      </c>
      <c r="C1286" s="29">
        <f t="shared" ca="1" si="102"/>
        <v>0</v>
      </c>
      <c r="D1286" s="31">
        <f t="shared" si="101"/>
        <v>0</v>
      </c>
      <c r="E1286" s="30">
        <v>1</v>
      </c>
      <c r="F1286" s="26">
        <f t="shared" ca="1" si="105"/>
        <v>1</v>
      </c>
      <c r="G1286" s="27">
        <f t="shared" ca="1" si="103"/>
        <v>4</v>
      </c>
    </row>
    <row r="1287" spans="1:7" x14ac:dyDescent="0.25">
      <c r="A1287" s="34">
        <v>43822</v>
      </c>
      <c r="B1287" s="8">
        <f t="shared" si="104"/>
        <v>1286</v>
      </c>
      <c r="C1287" s="29">
        <f t="shared" ca="1" si="102"/>
        <v>0</v>
      </c>
      <c r="D1287" s="31">
        <f t="shared" si="101"/>
        <v>0</v>
      </c>
      <c r="E1287" s="30">
        <v>1</v>
      </c>
      <c r="F1287" s="26">
        <f t="shared" ca="1" si="105"/>
        <v>1</v>
      </c>
      <c r="G1287" s="27">
        <f t="shared" ca="1" si="103"/>
        <v>4</v>
      </c>
    </row>
    <row r="1288" spans="1:7" x14ac:dyDescent="0.25">
      <c r="A1288" s="34">
        <v>43823</v>
      </c>
      <c r="B1288" s="8">
        <f t="shared" si="104"/>
        <v>1287</v>
      </c>
      <c r="C1288" s="29">
        <f t="shared" ca="1" si="102"/>
        <v>2</v>
      </c>
      <c r="D1288" s="31">
        <f t="shared" si="101"/>
        <v>1</v>
      </c>
      <c r="E1288" s="30">
        <v>1</v>
      </c>
      <c r="F1288" s="26">
        <f t="shared" ca="1" si="105"/>
        <v>3</v>
      </c>
      <c r="G1288" s="27">
        <f t="shared" ref="G1288:G1351" ca="1" si="106">IF($E1288=1,INDIRECT("$A$"&amp;ROW($A1288)+MATCH(1,INDIRECT("$E$"&amp;ROW($A1288)+1+$F1288&amp;":$E$2598"),0)+$F1288)-$A1288,0)</f>
        <v>6</v>
      </c>
    </row>
    <row r="1289" spans="1:7" x14ac:dyDescent="0.25">
      <c r="A1289" s="34">
        <v>43824</v>
      </c>
      <c r="B1289" s="8">
        <f t="shared" si="104"/>
        <v>1288</v>
      </c>
      <c r="C1289" s="29">
        <f t="shared" ca="1" si="102"/>
        <v>0</v>
      </c>
      <c r="D1289" s="31">
        <f t="shared" si="101"/>
        <v>1</v>
      </c>
      <c r="E1289" s="30">
        <v>0</v>
      </c>
      <c r="F1289" s="26">
        <f t="shared" ca="1" si="105"/>
        <v>0</v>
      </c>
      <c r="G1289" s="27">
        <f t="shared" ca="1" si="106"/>
        <v>0</v>
      </c>
    </row>
    <row r="1290" spans="1:7" x14ac:dyDescent="0.25">
      <c r="A1290" s="34">
        <v>43825</v>
      </c>
      <c r="B1290" s="8">
        <f t="shared" si="104"/>
        <v>1289</v>
      </c>
      <c r="C1290" s="29">
        <f t="shared" ca="1" si="102"/>
        <v>0</v>
      </c>
      <c r="D1290" s="31">
        <f t="shared" si="101"/>
        <v>1</v>
      </c>
      <c r="E1290" s="30">
        <v>0</v>
      </c>
      <c r="F1290" s="26">
        <f t="shared" ca="1" si="105"/>
        <v>0</v>
      </c>
      <c r="G1290" s="27">
        <f t="shared" ca="1" si="106"/>
        <v>0</v>
      </c>
    </row>
    <row r="1291" spans="1:7" x14ac:dyDescent="0.25">
      <c r="A1291" s="34">
        <v>43826</v>
      </c>
      <c r="B1291" s="8">
        <f t="shared" si="104"/>
        <v>1290</v>
      </c>
      <c r="C1291" s="29">
        <f t="shared" ca="1" si="102"/>
        <v>0</v>
      </c>
      <c r="D1291" s="31">
        <f t="shared" si="101"/>
        <v>0</v>
      </c>
      <c r="E1291" s="30">
        <v>1</v>
      </c>
      <c r="F1291" s="26">
        <f t="shared" ca="1" si="105"/>
        <v>1</v>
      </c>
      <c r="G1291" s="27">
        <f t="shared" ca="1" si="106"/>
        <v>4</v>
      </c>
    </row>
    <row r="1292" spans="1:7" x14ac:dyDescent="0.25">
      <c r="A1292" s="34">
        <v>43829</v>
      </c>
      <c r="B1292" s="8">
        <f t="shared" si="104"/>
        <v>1291</v>
      </c>
      <c r="C1292" s="29">
        <f t="shared" ca="1" si="102"/>
        <v>0</v>
      </c>
      <c r="D1292" s="31">
        <f t="shared" si="101"/>
        <v>0</v>
      </c>
      <c r="E1292" s="30">
        <v>1</v>
      </c>
      <c r="F1292" s="26">
        <f t="shared" ca="1" si="105"/>
        <v>1</v>
      </c>
      <c r="G1292" s="27">
        <f t="shared" ca="1" si="106"/>
        <v>3</v>
      </c>
    </row>
    <row r="1293" spans="1:7" x14ac:dyDescent="0.25">
      <c r="A1293" s="34">
        <v>43830</v>
      </c>
      <c r="B1293" s="8">
        <f t="shared" si="104"/>
        <v>1292</v>
      </c>
      <c r="C1293" s="29">
        <f t="shared" ca="1" si="102"/>
        <v>0</v>
      </c>
      <c r="D1293" s="31">
        <f t="shared" si="101"/>
        <v>1</v>
      </c>
      <c r="E1293" s="30">
        <v>1</v>
      </c>
      <c r="F1293" s="26">
        <f t="shared" ca="1" si="105"/>
        <v>2</v>
      </c>
      <c r="G1293" s="27">
        <f t="shared" ca="1" si="106"/>
        <v>3</v>
      </c>
    </row>
    <row r="1294" spans="1:7" x14ac:dyDescent="0.25">
      <c r="A1294" s="34">
        <v>43831</v>
      </c>
      <c r="B1294" s="8">
        <f t="shared" si="104"/>
        <v>1293</v>
      </c>
      <c r="C1294" s="29">
        <f t="shared" ca="1" si="102"/>
        <v>0</v>
      </c>
      <c r="D1294" s="31">
        <f t="shared" si="101"/>
        <v>1</v>
      </c>
      <c r="E1294" s="30">
        <v>0</v>
      </c>
      <c r="F1294" s="26">
        <f t="shared" ca="1" si="105"/>
        <v>0</v>
      </c>
      <c r="G1294" s="27">
        <f t="shared" ca="1" si="106"/>
        <v>0</v>
      </c>
    </row>
    <row r="1295" spans="1:7" x14ac:dyDescent="0.25">
      <c r="A1295" s="34">
        <v>43832</v>
      </c>
      <c r="B1295" s="8">
        <f t="shared" si="104"/>
        <v>1294</v>
      </c>
      <c r="C1295" s="29">
        <f t="shared" ca="1" si="102"/>
        <v>0</v>
      </c>
      <c r="D1295" s="31">
        <f t="shared" si="101"/>
        <v>1</v>
      </c>
      <c r="E1295" s="30">
        <v>1</v>
      </c>
      <c r="F1295" s="26">
        <f t="shared" ca="1" si="105"/>
        <v>1</v>
      </c>
      <c r="G1295" s="27">
        <f t="shared" ca="1" si="106"/>
        <v>4</v>
      </c>
    </row>
    <row r="1296" spans="1:7" x14ac:dyDescent="0.25">
      <c r="A1296" s="34">
        <v>43833</v>
      </c>
      <c r="B1296" s="8">
        <f t="shared" si="104"/>
        <v>1295</v>
      </c>
      <c r="C1296" s="29">
        <f t="shared" ca="1" si="102"/>
        <v>0</v>
      </c>
      <c r="D1296" s="31">
        <f t="shared" si="101"/>
        <v>0</v>
      </c>
      <c r="E1296" s="30">
        <v>1</v>
      </c>
      <c r="F1296" s="26">
        <f t="shared" ca="1" si="105"/>
        <v>1</v>
      </c>
      <c r="G1296" s="27">
        <f t="shared" ca="1" si="106"/>
        <v>4</v>
      </c>
    </row>
    <row r="1297" spans="1:7" x14ac:dyDescent="0.25">
      <c r="A1297" s="34">
        <v>43836</v>
      </c>
      <c r="B1297" s="8">
        <f t="shared" si="104"/>
        <v>1296</v>
      </c>
      <c r="C1297" s="29">
        <f t="shared" ca="1" si="102"/>
        <v>0</v>
      </c>
      <c r="D1297" s="31">
        <f t="shared" si="101"/>
        <v>0</v>
      </c>
      <c r="E1297" s="30">
        <v>1</v>
      </c>
      <c r="F1297" s="26">
        <f t="shared" ca="1" si="105"/>
        <v>1</v>
      </c>
      <c r="G1297" s="27">
        <f t="shared" ca="1" si="106"/>
        <v>2</v>
      </c>
    </row>
    <row r="1298" spans="1:7" x14ac:dyDescent="0.25">
      <c r="A1298" s="34">
        <v>43837</v>
      </c>
      <c r="B1298" s="8">
        <f t="shared" si="104"/>
        <v>1297</v>
      </c>
      <c r="C1298" s="29">
        <f t="shared" ca="1" si="102"/>
        <v>0</v>
      </c>
      <c r="D1298" s="31">
        <f t="shared" si="101"/>
        <v>1</v>
      </c>
      <c r="E1298" s="30">
        <v>1</v>
      </c>
      <c r="F1298" s="26">
        <f t="shared" ca="1" si="105"/>
        <v>1</v>
      </c>
      <c r="G1298" s="27">
        <f t="shared" ca="1" si="106"/>
        <v>2</v>
      </c>
    </row>
    <row r="1299" spans="1:7" x14ac:dyDescent="0.25">
      <c r="A1299" s="34">
        <v>43838</v>
      </c>
      <c r="B1299" s="8">
        <f t="shared" si="104"/>
        <v>1298</v>
      </c>
      <c r="C1299" s="29">
        <f t="shared" ca="1" si="102"/>
        <v>0</v>
      </c>
      <c r="D1299" s="31">
        <f t="shared" ref="D1299:D1362" si="107">IF(ABS(WEEKDAY($A1299)-4)&lt;=1,1,0)</f>
        <v>1</v>
      </c>
      <c r="E1299" s="30">
        <v>1</v>
      </c>
      <c r="F1299" s="26">
        <f t="shared" ca="1" si="105"/>
        <v>1</v>
      </c>
      <c r="G1299" s="27">
        <f t="shared" ca="1" si="106"/>
        <v>2</v>
      </c>
    </row>
    <row r="1300" spans="1:7" x14ac:dyDescent="0.25">
      <c r="A1300" s="34">
        <v>43839</v>
      </c>
      <c r="B1300" s="8">
        <f t="shared" si="104"/>
        <v>1299</v>
      </c>
      <c r="C1300" s="29">
        <f t="shared" ca="1" si="102"/>
        <v>0</v>
      </c>
      <c r="D1300" s="31">
        <f t="shared" si="107"/>
        <v>1</v>
      </c>
      <c r="E1300" s="30">
        <v>1</v>
      </c>
      <c r="F1300" s="26">
        <f t="shared" ca="1" si="105"/>
        <v>1</v>
      </c>
      <c r="G1300" s="27">
        <f t="shared" ca="1" si="106"/>
        <v>4</v>
      </c>
    </row>
    <row r="1301" spans="1:7" x14ac:dyDescent="0.25">
      <c r="A1301" s="34">
        <v>43840</v>
      </c>
      <c r="B1301" s="8">
        <f t="shared" si="104"/>
        <v>1300</v>
      </c>
      <c r="C1301" s="29">
        <f t="shared" ca="1" si="102"/>
        <v>0</v>
      </c>
      <c r="D1301" s="31">
        <f t="shared" si="107"/>
        <v>0</v>
      </c>
      <c r="E1301" s="30">
        <v>1</v>
      </c>
      <c r="F1301" s="26">
        <f t="shared" ca="1" si="105"/>
        <v>1</v>
      </c>
      <c r="G1301" s="27">
        <f t="shared" ca="1" si="106"/>
        <v>4</v>
      </c>
    </row>
    <row r="1302" spans="1:7" x14ac:dyDescent="0.25">
      <c r="A1302" s="34">
        <v>43843</v>
      </c>
      <c r="B1302" s="8">
        <f t="shared" si="104"/>
        <v>1301</v>
      </c>
      <c r="C1302" s="29">
        <f t="shared" ca="1" si="102"/>
        <v>0</v>
      </c>
      <c r="D1302" s="31">
        <f t="shared" si="107"/>
        <v>0</v>
      </c>
      <c r="E1302" s="30">
        <v>1</v>
      </c>
      <c r="F1302" s="26">
        <f t="shared" ca="1" si="105"/>
        <v>1</v>
      </c>
      <c r="G1302" s="27">
        <f t="shared" ca="1" si="106"/>
        <v>2</v>
      </c>
    </row>
    <row r="1303" spans="1:7" x14ac:dyDescent="0.25">
      <c r="A1303" s="34">
        <v>43844</v>
      </c>
      <c r="B1303" s="8">
        <f t="shared" si="104"/>
        <v>1302</v>
      </c>
      <c r="C1303" s="29">
        <f t="shared" ca="1" si="102"/>
        <v>0</v>
      </c>
      <c r="D1303" s="31">
        <f t="shared" si="107"/>
        <v>1</v>
      </c>
      <c r="E1303" s="30">
        <v>1</v>
      </c>
      <c r="F1303" s="26">
        <f t="shared" ca="1" si="105"/>
        <v>1</v>
      </c>
      <c r="G1303" s="27">
        <f t="shared" ca="1" si="106"/>
        <v>2</v>
      </c>
    </row>
    <row r="1304" spans="1:7" x14ac:dyDescent="0.25">
      <c r="A1304" s="34">
        <v>43845</v>
      </c>
      <c r="B1304" s="8">
        <f t="shared" si="104"/>
        <v>1303</v>
      </c>
      <c r="C1304" s="29">
        <f t="shared" ca="1" si="102"/>
        <v>0</v>
      </c>
      <c r="D1304" s="31">
        <f t="shared" si="107"/>
        <v>1</v>
      </c>
      <c r="E1304" s="30">
        <v>1</v>
      </c>
      <c r="F1304" s="26">
        <f t="shared" ca="1" si="105"/>
        <v>1</v>
      </c>
      <c r="G1304" s="27">
        <f t="shared" ca="1" si="106"/>
        <v>2</v>
      </c>
    </row>
    <row r="1305" spans="1:7" x14ac:dyDescent="0.25">
      <c r="A1305" s="34">
        <v>43846</v>
      </c>
      <c r="B1305" s="8">
        <f t="shared" si="104"/>
        <v>1304</v>
      </c>
      <c r="C1305" s="29">
        <f t="shared" ca="1" si="102"/>
        <v>0</v>
      </c>
      <c r="D1305" s="31">
        <f t="shared" si="107"/>
        <v>1</v>
      </c>
      <c r="E1305" s="30">
        <v>1</v>
      </c>
      <c r="F1305" s="26">
        <f t="shared" ca="1" si="105"/>
        <v>1</v>
      </c>
      <c r="G1305" s="27">
        <f t="shared" ca="1" si="106"/>
        <v>4</v>
      </c>
    </row>
    <row r="1306" spans="1:7" x14ac:dyDescent="0.25">
      <c r="A1306" s="34">
        <v>43847</v>
      </c>
      <c r="B1306" s="8">
        <f t="shared" si="104"/>
        <v>1305</v>
      </c>
      <c r="C1306" s="29">
        <f t="shared" ca="1" si="102"/>
        <v>0</v>
      </c>
      <c r="D1306" s="31">
        <f t="shared" si="107"/>
        <v>0</v>
      </c>
      <c r="E1306" s="30">
        <v>1</v>
      </c>
      <c r="F1306" s="26">
        <f t="shared" ca="1" si="105"/>
        <v>1</v>
      </c>
      <c r="G1306" s="27">
        <f t="shared" ca="1" si="106"/>
        <v>4</v>
      </c>
    </row>
    <row r="1307" spans="1:7" x14ac:dyDescent="0.25">
      <c r="A1307" s="34">
        <v>43850</v>
      </c>
      <c r="B1307" s="8">
        <f t="shared" si="104"/>
        <v>1306</v>
      </c>
      <c r="C1307" s="29">
        <f t="shared" ca="1" si="102"/>
        <v>0</v>
      </c>
      <c r="D1307" s="31">
        <f t="shared" si="107"/>
        <v>0</v>
      </c>
      <c r="E1307" s="30">
        <v>1</v>
      </c>
      <c r="F1307" s="26">
        <f t="shared" ca="1" si="105"/>
        <v>1</v>
      </c>
      <c r="G1307" s="27">
        <f t="shared" ca="1" si="106"/>
        <v>2</v>
      </c>
    </row>
    <row r="1308" spans="1:7" x14ac:dyDescent="0.25">
      <c r="A1308" s="34">
        <v>43851</v>
      </c>
      <c r="B1308" s="8">
        <f t="shared" si="104"/>
        <v>1307</v>
      </c>
      <c r="C1308" s="29">
        <f t="shared" ca="1" si="102"/>
        <v>0</v>
      </c>
      <c r="D1308" s="31">
        <f t="shared" si="107"/>
        <v>1</v>
      </c>
      <c r="E1308" s="30">
        <v>1</v>
      </c>
      <c r="F1308" s="26">
        <f t="shared" ca="1" si="105"/>
        <v>1</v>
      </c>
      <c r="G1308" s="27">
        <f t="shared" ca="1" si="106"/>
        <v>2</v>
      </c>
    </row>
    <row r="1309" spans="1:7" x14ac:dyDescent="0.25">
      <c r="A1309" s="34">
        <v>43852</v>
      </c>
      <c r="B1309" s="8">
        <f t="shared" si="104"/>
        <v>1308</v>
      </c>
      <c r="C1309" s="29">
        <f t="shared" ca="1" si="102"/>
        <v>0</v>
      </c>
      <c r="D1309" s="31">
        <f t="shared" si="107"/>
        <v>1</v>
      </c>
      <c r="E1309" s="30">
        <v>1</v>
      </c>
      <c r="F1309" s="26">
        <f t="shared" ca="1" si="105"/>
        <v>1</v>
      </c>
      <c r="G1309" s="27">
        <f t="shared" ca="1" si="106"/>
        <v>2</v>
      </c>
    </row>
    <row r="1310" spans="1:7" x14ac:dyDescent="0.25">
      <c r="A1310" s="34">
        <v>43853</v>
      </c>
      <c r="B1310" s="8">
        <f t="shared" si="104"/>
        <v>1309</v>
      </c>
      <c r="C1310" s="29">
        <f t="shared" ca="1" si="102"/>
        <v>0</v>
      </c>
      <c r="D1310" s="31">
        <f t="shared" si="107"/>
        <v>1</v>
      </c>
      <c r="E1310" s="30">
        <v>1</v>
      </c>
      <c r="F1310" s="26">
        <f t="shared" ca="1" si="105"/>
        <v>1</v>
      </c>
      <c r="G1310" s="27">
        <f t="shared" ca="1" si="106"/>
        <v>4</v>
      </c>
    </row>
    <row r="1311" spans="1:7" x14ac:dyDescent="0.25">
      <c r="A1311" s="34">
        <v>43854</v>
      </c>
      <c r="B1311" s="8">
        <f t="shared" si="104"/>
        <v>1310</v>
      </c>
      <c r="C1311" s="29">
        <f t="shared" ca="1" si="102"/>
        <v>0</v>
      </c>
      <c r="D1311" s="31">
        <f t="shared" si="107"/>
        <v>0</v>
      </c>
      <c r="E1311" s="30">
        <v>1</v>
      </c>
      <c r="F1311" s="26">
        <f t="shared" ca="1" si="105"/>
        <v>1</v>
      </c>
      <c r="G1311" s="27">
        <f t="shared" ca="1" si="106"/>
        <v>4</v>
      </c>
    </row>
    <row r="1312" spans="1:7" x14ac:dyDescent="0.25">
      <c r="A1312" s="34">
        <v>43857</v>
      </c>
      <c r="B1312" s="8">
        <f t="shared" si="104"/>
        <v>1311</v>
      </c>
      <c r="C1312" s="29">
        <f t="shared" ca="1" si="102"/>
        <v>0</v>
      </c>
      <c r="D1312" s="31">
        <f t="shared" si="107"/>
        <v>0</v>
      </c>
      <c r="E1312" s="30">
        <v>1</v>
      </c>
      <c r="F1312" s="26">
        <f t="shared" ca="1" si="105"/>
        <v>1</v>
      </c>
      <c r="G1312" s="27">
        <f t="shared" ca="1" si="106"/>
        <v>2</v>
      </c>
    </row>
    <row r="1313" spans="1:7" x14ac:dyDescent="0.25">
      <c r="A1313" s="34">
        <v>43858</v>
      </c>
      <c r="B1313" s="8">
        <f t="shared" si="104"/>
        <v>1312</v>
      </c>
      <c r="C1313" s="29">
        <f t="shared" ca="1" si="102"/>
        <v>0</v>
      </c>
      <c r="D1313" s="31">
        <f t="shared" si="107"/>
        <v>1</v>
      </c>
      <c r="E1313" s="30">
        <v>1</v>
      </c>
      <c r="F1313" s="26">
        <f t="shared" ca="1" si="105"/>
        <v>1</v>
      </c>
      <c r="G1313" s="27">
        <f t="shared" ca="1" si="106"/>
        <v>2</v>
      </c>
    </row>
    <row r="1314" spans="1:7" x14ac:dyDescent="0.25">
      <c r="A1314" s="34">
        <v>43859</v>
      </c>
      <c r="B1314" s="8">
        <f t="shared" si="104"/>
        <v>1313</v>
      </c>
      <c r="C1314" s="29">
        <f t="shared" ca="1" si="102"/>
        <v>0</v>
      </c>
      <c r="D1314" s="31">
        <f t="shared" si="107"/>
        <v>1</v>
      </c>
      <c r="E1314" s="30">
        <v>1</v>
      </c>
      <c r="F1314" s="26">
        <f t="shared" ca="1" si="105"/>
        <v>1</v>
      </c>
      <c r="G1314" s="27">
        <f t="shared" ca="1" si="106"/>
        <v>2</v>
      </c>
    </row>
    <row r="1315" spans="1:7" x14ac:dyDescent="0.25">
      <c r="A1315" s="34">
        <v>43860</v>
      </c>
      <c r="B1315" s="8">
        <f t="shared" si="104"/>
        <v>1314</v>
      </c>
      <c r="C1315" s="29">
        <f t="shared" ca="1" si="102"/>
        <v>0</v>
      </c>
      <c r="D1315" s="31">
        <f t="shared" si="107"/>
        <v>1</v>
      </c>
      <c r="E1315" s="30">
        <v>1</v>
      </c>
      <c r="F1315" s="26">
        <f t="shared" ca="1" si="105"/>
        <v>1</v>
      </c>
      <c r="G1315" s="27">
        <f t="shared" ca="1" si="106"/>
        <v>4</v>
      </c>
    </row>
    <row r="1316" spans="1:7" x14ac:dyDescent="0.25">
      <c r="A1316" s="34">
        <v>43861</v>
      </c>
      <c r="B1316" s="8">
        <f t="shared" si="104"/>
        <v>1315</v>
      </c>
      <c r="C1316" s="29">
        <f t="shared" ca="1" si="102"/>
        <v>0</v>
      </c>
      <c r="D1316" s="31">
        <f t="shared" si="107"/>
        <v>0</v>
      </c>
      <c r="E1316" s="30">
        <v>1</v>
      </c>
      <c r="F1316" s="26">
        <f t="shared" ca="1" si="105"/>
        <v>1</v>
      </c>
      <c r="G1316" s="27">
        <f t="shared" ca="1" si="106"/>
        <v>4</v>
      </c>
    </row>
    <row r="1317" spans="1:7" x14ac:dyDescent="0.25">
      <c r="A1317" s="34">
        <v>43864</v>
      </c>
      <c r="B1317" s="8">
        <f t="shared" si="104"/>
        <v>1316</v>
      </c>
      <c r="C1317" s="29">
        <f t="shared" ca="1" si="102"/>
        <v>0</v>
      </c>
      <c r="D1317" s="31">
        <f t="shared" si="107"/>
        <v>0</v>
      </c>
      <c r="E1317" s="30">
        <v>1</v>
      </c>
      <c r="F1317" s="26">
        <f t="shared" ca="1" si="105"/>
        <v>1</v>
      </c>
      <c r="G1317" s="27">
        <f t="shared" ca="1" si="106"/>
        <v>2</v>
      </c>
    </row>
    <row r="1318" spans="1:7" x14ac:dyDescent="0.25">
      <c r="A1318" s="34">
        <v>43865</v>
      </c>
      <c r="B1318" s="8">
        <f t="shared" si="104"/>
        <v>1317</v>
      </c>
      <c r="C1318" s="29">
        <f t="shared" ca="1" si="102"/>
        <v>0</v>
      </c>
      <c r="D1318" s="31">
        <f t="shared" si="107"/>
        <v>1</v>
      </c>
      <c r="E1318" s="30">
        <v>1</v>
      </c>
      <c r="F1318" s="26">
        <f t="shared" ca="1" si="105"/>
        <v>1</v>
      </c>
      <c r="G1318" s="27">
        <f t="shared" ca="1" si="106"/>
        <v>2</v>
      </c>
    </row>
    <row r="1319" spans="1:7" x14ac:dyDescent="0.25">
      <c r="A1319" s="34">
        <v>43866</v>
      </c>
      <c r="B1319" s="8">
        <f t="shared" si="104"/>
        <v>1318</v>
      </c>
      <c r="C1319" s="29">
        <f t="shared" ca="1" si="102"/>
        <v>0</v>
      </c>
      <c r="D1319" s="31">
        <f t="shared" si="107"/>
        <v>1</v>
      </c>
      <c r="E1319" s="30">
        <v>1</v>
      </c>
      <c r="F1319" s="26">
        <f t="shared" ca="1" si="105"/>
        <v>1</v>
      </c>
      <c r="G1319" s="27">
        <f t="shared" ca="1" si="106"/>
        <v>2</v>
      </c>
    </row>
    <row r="1320" spans="1:7" x14ac:dyDescent="0.25">
      <c r="A1320" s="34">
        <v>43867</v>
      </c>
      <c r="B1320" s="8">
        <f t="shared" si="104"/>
        <v>1319</v>
      </c>
      <c r="C1320" s="29">
        <f t="shared" ca="1" si="102"/>
        <v>0</v>
      </c>
      <c r="D1320" s="31">
        <f t="shared" si="107"/>
        <v>1</v>
      </c>
      <c r="E1320" s="30">
        <v>1</v>
      </c>
      <c r="F1320" s="26">
        <f t="shared" ca="1" si="105"/>
        <v>1</v>
      </c>
      <c r="G1320" s="27">
        <f t="shared" ca="1" si="106"/>
        <v>4</v>
      </c>
    </row>
    <row r="1321" spans="1:7" x14ac:dyDescent="0.25">
      <c r="A1321" s="34">
        <v>43868</v>
      </c>
      <c r="B1321" s="8">
        <f t="shared" si="104"/>
        <v>1320</v>
      </c>
      <c r="C1321" s="29">
        <f t="shared" ca="1" si="102"/>
        <v>0</v>
      </c>
      <c r="D1321" s="31">
        <f t="shared" si="107"/>
        <v>0</v>
      </c>
      <c r="E1321" s="30">
        <v>1</v>
      </c>
      <c r="F1321" s="26">
        <f t="shared" ca="1" si="105"/>
        <v>1</v>
      </c>
      <c r="G1321" s="27">
        <f t="shared" ca="1" si="106"/>
        <v>4</v>
      </c>
    </row>
    <row r="1322" spans="1:7" x14ac:dyDescent="0.25">
      <c r="A1322" s="34">
        <v>43871</v>
      </c>
      <c r="B1322" s="8">
        <f t="shared" si="104"/>
        <v>1321</v>
      </c>
      <c r="C1322" s="29">
        <f t="shared" ca="1" si="102"/>
        <v>0</v>
      </c>
      <c r="D1322" s="31">
        <f t="shared" si="107"/>
        <v>0</v>
      </c>
      <c r="E1322" s="30">
        <v>1</v>
      </c>
      <c r="F1322" s="26">
        <f t="shared" ca="1" si="105"/>
        <v>1</v>
      </c>
      <c r="G1322" s="27">
        <f t="shared" ca="1" si="106"/>
        <v>2</v>
      </c>
    </row>
    <row r="1323" spans="1:7" x14ac:dyDescent="0.25">
      <c r="A1323" s="34">
        <v>43872</v>
      </c>
      <c r="B1323" s="8">
        <f t="shared" si="104"/>
        <v>1322</v>
      </c>
      <c r="C1323" s="29">
        <f t="shared" ca="1" si="102"/>
        <v>0</v>
      </c>
      <c r="D1323" s="31">
        <f t="shared" si="107"/>
        <v>1</v>
      </c>
      <c r="E1323" s="30">
        <v>1</v>
      </c>
      <c r="F1323" s="26">
        <f t="shared" ca="1" si="105"/>
        <v>1</v>
      </c>
      <c r="G1323" s="27">
        <f t="shared" ca="1" si="106"/>
        <v>2</v>
      </c>
    </row>
    <row r="1324" spans="1:7" x14ac:dyDescent="0.25">
      <c r="A1324" s="34">
        <v>43873</v>
      </c>
      <c r="B1324" s="8">
        <f t="shared" si="104"/>
        <v>1323</v>
      </c>
      <c r="C1324" s="29">
        <f t="shared" ca="1" si="102"/>
        <v>0</v>
      </c>
      <c r="D1324" s="31">
        <f t="shared" si="107"/>
        <v>1</v>
      </c>
      <c r="E1324" s="30">
        <v>1</v>
      </c>
      <c r="F1324" s="26">
        <f t="shared" ca="1" si="105"/>
        <v>1</v>
      </c>
      <c r="G1324" s="27">
        <f t="shared" ca="1" si="106"/>
        <v>2</v>
      </c>
    </row>
    <row r="1325" spans="1:7" x14ac:dyDescent="0.25">
      <c r="A1325" s="34">
        <v>43874</v>
      </c>
      <c r="B1325" s="8">
        <f t="shared" si="104"/>
        <v>1324</v>
      </c>
      <c r="C1325" s="29">
        <f t="shared" ca="1" si="102"/>
        <v>0</v>
      </c>
      <c r="D1325" s="31">
        <f t="shared" si="107"/>
        <v>1</v>
      </c>
      <c r="E1325" s="30">
        <v>1</v>
      </c>
      <c r="F1325" s="26">
        <f t="shared" ca="1" si="105"/>
        <v>1</v>
      </c>
      <c r="G1325" s="27">
        <f t="shared" ca="1" si="106"/>
        <v>4</v>
      </c>
    </row>
    <row r="1326" spans="1:7" x14ac:dyDescent="0.25">
      <c r="A1326" s="34">
        <v>43875</v>
      </c>
      <c r="B1326" s="8">
        <f t="shared" si="104"/>
        <v>1325</v>
      </c>
      <c r="C1326" s="29">
        <f t="shared" ca="1" si="102"/>
        <v>0</v>
      </c>
      <c r="D1326" s="31">
        <f t="shared" si="107"/>
        <v>0</v>
      </c>
      <c r="E1326" s="30">
        <v>1</v>
      </c>
      <c r="F1326" s="26">
        <f t="shared" ca="1" si="105"/>
        <v>1</v>
      </c>
      <c r="G1326" s="27">
        <f t="shared" ca="1" si="106"/>
        <v>4</v>
      </c>
    </row>
    <row r="1327" spans="1:7" x14ac:dyDescent="0.25">
      <c r="A1327" s="34">
        <v>43878</v>
      </c>
      <c r="B1327" s="8">
        <f t="shared" si="104"/>
        <v>1326</v>
      </c>
      <c r="C1327" s="29">
        <f t="shared" ca="1" si="102"/>
        <v>0</v>
      </c>
      <c r="D1327" s="31">
        <f t="shared" si="107"/>
        <v>0</v>
      </c>
      <c r="E1327" s="30">
        <v>1</v>
      </c>
      <c r="F1327" s="26">
        <f t="shared" ca="1" si="105"/>
        <v>1</v>
      </c>
      <c r="G1327" s="27">
        <f t="shared" ca="1" si="106"/>
        <v>2</v>
      </c>
    </row>
    <row r="1328" spans="1:7" x14ac:dyDescent="0.25">
      <c r="A1328" s="34">
        <v>43879</v>
      </c>
      <c r="B1328" s="8">
        <f t="shared" si="104"/>
        <v>1327</v>
      </c>
      <c r="C1328" s="29">
        <f t="shared" ca="1" si="102"/>
        <v>0</v>
      </c>
      <c r="D1328" s="31">
        <f t="shared" si="107"/>
        <v>1</v>
      </c>
      <c r="E1328" s="30">
        <v>1</v>
      </c>
      <c r="F1328" s="26">
        <f t="shared" ca="1" si="105"/>
        <v>1</v>
      </c>
      <c r="G1328" s="27">
        <f t="shared" ca="1" si="106"/>
        <v>2</v>
      </c>
    </row>
    <row r="1329" spans="1:7" x14ac:dyDescent="0.25">
      <c r="A1329" s="34">
        <v>43880</v>
      </c>
      <c r="B1329" s="8">
        <f t="shared" si="104"/>
        <v>1328</v>
      </c>
      <c r="C1329" s="29">
        <f t="shared" ca="1" si="102"/>
        <v>0</v>
      </c>
      <c r="D1329" s="31">
        <f t="shared" si="107"/>
        <v>1</v>
      </c>
      <c r="E1329" s="30">
        <v>1</v>
      </c>
      <c r="F1329" s="26">
        <f t="shared" ca="1" si="105"/>
        <v>1</v>
      </c>
      <c r="G1329" s="27">
        <f t="shared" ca="1" si="106"/>
        <v>2</v>
      </c>
    </row>
    <row r="1330" spans="1:7" x14ac:dyDescent="0.25">
      <c r="A1330" s="34">
        <v>43881</v>
      </c>
      <c r="B1330" s="8">
        <f t="shared" si="104"/>
        <v>1329</v>
      </c>
      <c r="C1330" s="29">
        <f t="shared" ca="1" si="102"/>
        <v>0</v>
      </c>
      <c r="D1330" s="31">
        <f t="shared" si="107"/>
        <v>1</v>
      </c>
      <c r="E1330" s="30">
        <v>1</v>
      </c>
      <c r="F1330" s="26">
        <f t="shared" ca="1" si="105"/>
        <v>1</v>
      </c>
      <c r="G1330" s="27">
        <f t="shared" ca="1" si="106"/>
        <v>4</v>
      </c>
    </row>
    <row r="1331" spans="1:7" x14ac:dyDescent="0.25">
      <c r="A1331" s="34">
        <v>43882</v>
      </c>
      <c r="B1331" s="8">
        <f t="shared" si="104"/>
        <v>1330</v>
      </c>
      <c r="C1331" s="29">
        <f t="shared" ca="1" si="102"/>
        <v>0</v>
      </c>
      <c r="D1331" s="31">
        <f t="shared" si="107"/>
        <v>0</v>
      </c>
      <c r="E1331" s="30">
        <v>1</v>
      </c>
      <c r="F1331" s="26">
        <f t="shared" ca="1" si="105"/>
        <v>1</v>
      </c>
      <c r="G1331" s="27">
        <f t="shared" ca="1" si="106"/>
        <v>4</v>
      </c>
    </row>
    <row r="1332" spans="1:7" x14ac:dyDescent="0.25">
      <c r="A1332" s="34">
        <v>43885</v>
      </c>
      <c r="B1332" s="8">
        <f t="shared" si="104"/>
        <v>1331</v>
      </c>
      <c r="C1332" s="29">
        <f t="shared" ca="1" si="102"/>
        <v>0</v>
      </c>
      <c r="D1332" s="31">
        <f t="shared" si="107"/>
        <v>0</v>
      </c>
      <c r="E1332" s="30">
        <v>1</v>
      </c>
      <c r="F1332" s="26">
        <f t="shared" ca="1" si="105"/>
        <v>1</v>
      </c>
      <c r="G1332" s="27">
        <f t="shared" ca="1" si="106"/>
        <v>2</v>
      </c>
    </row>
    <row r="1333" spans="1:7" x14ac:dyDescent="0.25">
      <c r="A1333" s="34">
        <v>43886</v>
      </c>
      <c r="B1333" s="8">
        <f t="shared" si="104"/>
        <v>1332</v>
      </c>
      <c r="C1333" s="29">
        <f t="shared" ca="1" si="102"/>
        <v>0</v>
      </c>
      <c r="D1333" s="31">
        <f t="shared" si="107"/>
        <v>1</v>
      </c>
      <c r="E1333" s="30">
        <v>1</v>
      </c>
      <c r="F1333" s="26">
        <f t="shared" ca="1" si="105"/>
        <v>1</v>
      </c>
      <c r="G1333" s="27">
        <f t="shared" ca="1" si="106"/>
        <v>2</v>
      </c>
    </row>
    <row r="1334" spans="1:7" x14ac:dyDescent="0.25">
      <c r="A1334" s="34">
        <v>43887</v>
      </c>
      <c r="B1334" s="8">
        <f t="shared" si="104"/>
        <v>1333</v>
      </c>
      <c r="C1334" s="29">
        <f t="shared" ca="1" si="102"/>
        <v>0</v>
      </c>
      <c r="D1334" s="31">
        <f t="shared" si="107"/>
        <v>1</v>
      </c>
      <c r="E1334" s="30">
        <v>1</v>
      </c>
      <c r="F1334" s="26">
        <f t="shared" ca="1" si="105"/>
        <v>1</v>
      </c>
      <c r="G1334" s="27">
        <f t="shared" ca="1" si="106"/>
        <v>2</v>
      </c>
    </row>
    <row r="1335" spans="1:7" x14ac:dyDescent="0.25">
      <c r="A1335" s="34">
        <v>43888</v>
      </c>
      <c r="B1335" s="8">
        <f t="shared" si="104"/>
        <v>1334</v>
      </c>
      <c r="C1335" s="29">
        <f t="shared" ca="1" si="102"/>
        <v>0</v>
      </c>
      <c r="D1335" s="31">
        <f t="shared" si="107"/>
        <v>1</v>
      </c>
      <c r="E1335" s="30">
        <v>1</v>
      </c>
      <c r="F1335" s="26">
        <f t="shared" ca="1" si="105"/>
        <v>1</v>
      </c>
      <c r="G1335" s="27">
        <f t="shared" ca="1" si="106"/>
        <v>4</v>
      </c>
    </row>
    <row r="1336" spans="1:7" x14ac:dyDescent="0.25">
      <c r="A1336" s="34">
        <v>43889</v>
      </c>
      <c r="B1336" s="8">
        <f t="shared" si="104"/>
        <v>1335</v>
      </c>
      <c r="C1336" s="29">
        <f t="shared" ca="1" si="102"/>
        <v>0</v>
      </c>
      <c r="D1336" s="31">
        <f t="shared" si="107"/>
        <v>0</v>
      </c>
      <c r="E1336" s="30">
        <v>1</v>
      </c>
      <c r="F1336" s="26">
        <f t="shared" ca="1" si="105"/>
        <v>1</v>
      </c>
      <c r="G1336" s="27">
        <f t="shared" ca="1" si="106"/>
        <v>4</v>
      </c>
    </row>
    <row r="1337" spans="1:7" x14ac:dyDescent="0.25">
      <c r="A1337" s="34">
        <v>43892</v>
      </c>
      <c r="B1337" s="8">
        <f t="shared" si="104"/>
        <v>1336</v>
      </c>
      <c r="C1337" s="29">
        <f t="shared" ca="1" si="102"/>
        <v>0</v>
      </c>
      <c r="D1337" s="31">
        <f t="shared" si="107"/>
        <v>0</v>
      </c>
      <c r="E1337" s="30">
        <v>1</v>
      </c>
      <c r="F1337" s="26">
        <f t="shared" ca="1" si="105"/>
        <v>1</v>
      </c>
      <c r="G1337" s="27">
        <f t="shared" ca="1" si="106"/>
        <v>2</v>
      </c>
    </row>
    <row r="1338" spans="1:7" x14ac:dyDescent="0.25">
      <c r="A1338" s="34">
        <v>43893</v>
      </c>
      <c r="B1338" s="8">
        <f t="shared" si="104"/>
        <v>1337</v>
      </c>
      <c r="C1338" s="29">
        <f t="shared" ca="1" si="102"/>
        <v>0</v>
      </c>
      <c r="D1338" s="31">
        <f t="shared" si="107"/>
        <v>1</v>
      </c>
      <c r="E1338" s="30">
        <v>1</v>
      </c>
      <c r="F1338" s="26">
        <f t="shared" ca="1" si="105"/>
        <v>1</v>
      </c>
      <c r="G1338" s="27">
        <f t="shared" ca="1" si="106"/>
        <v>2</v>
      </c>
    </row>
    <row r="1339" spans="1:7" x14ac:dyDescent="0.25">
      <c r="A1339" s="34">
        <v>43894</v>
      </c>
      <c r="B1339" s="8">
        <f t="shared" si="104"/>
        <v>1338</v>
      </c>
      <c r="C1339" s="29">
        <f t="shared" ca="1" si="102"/>
        <v>0</v>
      </c>
      <c r="D1339" s="31">
        <f t="shared" si="107"/>
        <v>1</v>
      </c>
      <c r="E1339" s="30">
        <v>1</v>
      </c>
      <c r="F1339" s="26">
        <f t="shared" ca="1" si="105"/>
        <v>1</v>
      </c>
      <c r="G1339" s="27">
        <f t="shared" ca="1" si="106"/>
        <v>2</v>
      </c>
    </row>
    <row r="1340" spans="1:7" x14ac:dyDescent="0.25">
      <c r="A1340" s="34">
        <v>43895</v>
      </c>
      <c r="B1340" s="8">
        <f t="shared" si="104"/>
        <v>1339</v>
      </c>
      <c r="C1340" s="29">
        <f t="shared" ca="1" si="102"/>
        <v>0</v>
      </c>
      <c r="D1340" s="31">
        <f t="shared" si="107"/>
        <v>1</v>
      </c>
      <c r="E1340" s="30">
        <v>1</v>
      </c>
      <c r="F1340" s="26">
        <f t="shared" ca="1" si="105"/>
        <v>1</v>
      </c>
      <c r="G1340" s="27">
        <f t="shared" ca="1" si="106"/>
        <v>4</v>
      </c>
    </row>
    <row r="1341" spans="1:7" x14ac:dyDescent="0.25">
      <c r="A1341" s="34">
        <v>43896</v>
      </c>
      <c r="B1341" s="8">
        <f t="shared" si="104"/>
        <v>1340</v>
      </c>
      <c r="C1341" s="29">
        <f t="shared" ca="1" si="102"/>
        <v>0</v>
      </c>
      <c r="D1341" s="31">
        <f t="shared" si="107"/>
        <v>0</v>
      </c>
      <c r="E1341" s="30">
        <v>1</v>
      </c>
      <c r="F1341" s="26">
        <f t="shared" ca="1" si="105"/>
        <v>1</v>
      </c>
      <c r="G1341" s="27">
        <f t="shared" ca="1" si="106"/>
        <v>4</v>
      </c>
    </row>
    <row r="1342" spans="1:7" x14ac:dyDescent="0.25">
      <c r="A1342" s="34">
        <v>43899</v>
      </c>
      <c r="B1342" s="8">
        <f t="shared" si="104"/>
        <v>1341</v>
      </c>
      <c r="C1342" s="29">
        <f t="shared" ca="1" si="102"/>
        <v>0</v>
      </c>
      <c r="D1342" s="31">
        <f t="shared" si="107"/>
        <v>0</v>
      </c>
      <c r="E1342" s="30">
        <v>1</v>
      </c>
      <c r="F1342" s="26">
        <f t="shared" ca="1" si="105"/>
        <v>1</v>
      </c>
      <c r="G1342" s="27">
        <f t="shared" ca="1" si="106"/>
        <v>2</v>
      </c>
    </row>
    <row r="1343" spans="1:7" x14ac:dyDescent="0.25">
      <c r="A1343" s="34">
        <v>43900</v>
      </c>
      <c r="B1343" s="8">
        <f t="shared" si="104"/>
        <v>1342</v>
      </c>
      <c r="C1343" s="29">
        <f t="shared" ca="1" si="102"/>
        <v>0</v>
      </c>
      <c r="D1343" s="31">
        <f t="shared" si="107"/>
        <v>1</v>
      </c>
      <c r="E1343" s="30">
        <v>1</v>
      </c>
      <c r="F1343" s="26">
        <f t="shared" ca="1" si="105"/>
        <v>1</v>
      </c>
      <c r="G1343" s="27">
        <f t="shared" ca="1" si="106"/>
        <v>2</v>
      </c>
    </row>
    <row r="1344" spans="1:7" x14ac:dyDescent="0.25">
      <c r="A1344" s="34">
        <v>43901</v>
      </c>
      <c r="B1344" s="8">
        <f t="shared" si="104"/>
        <v>1343</v>
      </c>
      <c r="C1344" s="29">
        <f t="shared" ca="1" si="102"/>
        <v>0</v>
      </c>
      <c r="D1344" s="31">
        <f t="shared" si="107"/>
        <v>1</v>
      </c>
      <c r="E1344" s="30">
        <v>1</v>
      </c>
      <c r="F1344" s="26">
        <f t="shared" ca="1" si="105"/>
        <v>1</v>
      </c>
      <c r="G1344" s="27">
        <f t="shared" ca="1" si="106"/>
        <v>2</v>
      </c>
    </row>
    <row r="1345" spans="1:7" x14ac:dyDescent="0.25">
      <c r="A1345" s="34">
        <v>43902</v>
      </c>
      <c r="B1345" s="8">
        <f t="shared" si="104"/>
        <v>1344</v>
      </c>
      <c r="C1345" s="29">
        <f t="shared" ca="1" si="102"/>
        <v>0</v>
      </c>
      <c r="D1345" s="31">
        <f t="shared" si="107"/>
        <v>1</v>
      </c>
      <c r="E1345" s="30">
        <v>1</v>
      </c>
      <c r="F1345" s="26">
        <f t="shared" ca="1" si="105"/>
        <v>1</v>
      </c>
      <c r="G1345" s="27">
        <f t="shared" ca="1" si="106"/>
        <v>4</v>
      </c>
    </row>
    <row r="1346" spans="1:7" x14ac:dyDescent="0.25">
      <c r="A1346" s="34">
        <v>43903</v>
      </c>
      <c r="B1346" s="8">
        <f t="shared" si="104"/>
        <v>1345</v>
      </c>
      <c r="C1346" s="29">
        <f t="shared" ref="C1346:C1409" ca="1" si="108">MAX(G1346-4,0)</f>
        <v>0</v>
      </c>
      <c r="D1346" s="31">
        <f t="shared" si="107"/>
        <v>0</v>
      </c>
      <c r="E1346" s="30">
        <v>1</v>
      </c>
      <c r="F1346" s="26">
        <f t="shared" ca="1" si="105"/>
        <v>1</v>
      </c>
      <c r="G1346" s="27">
        <f t="shared" ca="1" si="106"/>
        <v>4</v>
      </c>
    </row>
    <row r="1347" spans="1:7" x14ac:dyDescent="0.25">
      <c r="A1347" s="34">
        <v>43906</v>
      </c>
      <c r="B1347" s="8">
        <f t="shared" ref="B1347:B1410" si="109">ROW(A1347)-1</f>
        <v>1346</v>
      </c>
      <c r="C1347" s="29">
        <f t="shared" ca="1" si="108"/>
        <v>0</v>
      </c>
      <c r="D1347" s="31">
        <f t="shared" si="107"/>
        <v>0</v>
      </c>
      <c r="E1347" s="30">
        <v>1</v>
      </c>
      <c r="F1347" s="26">
        <f t="shared" ref="F1347:F1410" ca="1" si="110">IF($E1347=1,MATCH(1,INDIRECT("$E$"&amp;ROW($A1347)+1&amp;":$E$2598"),0),0)</f>
        <v>1</v>
      </c>
      <c r="G1347" s="27">
        <f t="shared" ca="1" si="106"/>
        <v>2</v>
      </c>
    </row>
    <row r="1348" spans="1:7" x14ac:dyDescent="0.25">
      <c r="A1348" s="34">
        <v>43907</v>
      </c>
      <c r="B1348" s="8">
        <f t="shared" si="109"/>
        <v>1347</v>
      </c>
      <c r="C1348" s="29">
        <f t="shared" ca="1" si="108"/>
        <v>0</v>
      </c>
      <c r="D1348" s="31">
        <f t="shared" si="107"/>
        <v>1</v>
      </c>
      <c r="E1348" s="30">
        <v>1</v>
      </c>
      <c r="F1348" s="26">
        <f t="shared" ca="1" si="110"/>
        <v>1</v>
      </c>
      <c r="G1348" s="27">
        <f t="shared" ca="1" si="106"/>
        <v>2</v>
      </c>
    </row>
    <row r="1349" spans="1:7" x14ac:dyDescent="0.25">
      <c r="A1349" s="34">
        <v>43908</v>
      </c>
      <c r="B1349" s="8">
        <f t="shared" si="109"/>
        <v>1348</v>
      </c>
      <c r="C1349" s="29">
        <f t="shared" ca="1" si="108"/>
        <v>0</v>
      </c>
      <c r="D1349" s="31">
        <f t="shared" si="107"/>
        <v>1</v>
      </c>
      <c r="E1349" s="30">
        <v>1</v>
      </c>
      <c r="F1349" s="26">
        <f t="shared" ca="1" si="110"/>
        <v>1</v>
      </c>
      <c r="G1349" s="27">
        <f t="shared" ca="1" si="106"/>
        <v>2</v>
      </c>
    </row>
    <row r="1350" spans="1:7" x14ac:dyDescent="0.25">
      <c r="A1350" s="34">
        <v>43909</v>
      </c>
      <c r="B1350" s="8">
        <f t="shared" si="109"/>
        <v>1349</v>
      </c>
      <c r="C1350" s="29">
        <f t="shared" ca="1" si="108"/>
        <v>0</v>
      </c>
      <c r="D1350" s="31">
        <f t="shared" si="107"/>
        <v>1</v>
      </c>
      <c r="E1350" s="30">
        <v>1</v>
      </c>
      <c r="F1350" s="26">
        <f t="shared" ca="1" si="110"/>
        <v>1</v>
      </c>
      <c r="G1350" s="27">
        <f t="shared" ca="1" si="106"/>
        <v>4</v>
      </c>
    </row>
    <row r="1351" spans="1:7" x14ac:dyDescent="0.25">
      <c r="A1351" s="34">
        <v>43910</v>
      </c>
      <c r="B1351" s="8">
        <f t="shared" si="109"/>
        <v>1350</v>
      </c>
      <c r="C1351" s="29">
        <f t="shared" ca="1" si="108"/>
        <v>0</v>
      </c>
      <c r="D1351" s="31">
        <f t="shared" si="107"/>
        <v>0</v>
      </c>
      <c r="E1351" s="30">
        <v>1</v>
      </c>
      <c r="F1351" s="26">
        <f t="shared" ca="1" si="110"/>
        <v>1</v>
      </c>
      <c r="G1351" s="27">
        <f t="shared" ca="1" si="106"/>
        <v>4</v>
      </c>
    </row>
    <row r="1352" spans="1:7" x14ac:dyDescent="0.25">
      <c r="A1352" s="34">
        <v>43913</v>
      </c>
      <c r="B1352" s="8">
        <f t="shared" si="109"/>
        <v>1351</v>
      </c>
      <c r="C1352" s="29">
        <f t="shared" ca="1" si="108"/>
        <v>0</v>
      </c>
      <c r="D1352" s="31">
        <f t="shared" si="107"/>
        <v>0</v>
      </c>
      <c r="E1352" s="30">
        <v>1</v>
      </c>
      <c r="F1352" s="26">
        <f t="shared" ca="1" si="110"/>
        <v>1</v>
      </c>
      <c r="G1352" s="27">
        <f t="shared" ref="G1352:G1415" ca="1" si="111">IF($E1352=1,INDIRECT("$A$"&amp;ROW($A1352)+MATCH(1,INDIRECT("$E$"&amp;ROW($A1352)+1+$F1352&amp;":$E$2598"),0)+$F1352)-$A1352,0)</f>
        <v>2</v>
      </c>
    </row>
    <row r="1353" spans="1:7" x14ac:dyDescent="0.25">
      <c r="A1353" s="34">
        <v>43914</v>
      </c>
      <c r="B1353" s="8">
        <f t="shared" si="109"/>
        <v>1352</v>
      </c>
      <c r="C1353" s="29">
        <f t="shared" ca="1" si="108"/>
        <v>0</v>
      </c>
      <c r="D1353" s="31">
        <f t="shared" si="107"/>
        <v>1</v>
      </c>
      <c r="E1353" s="30">
        <v>1</v>
      </c>
      <c r="F1353" s="26">
        <f t="shared" ca="1" si="110"/>
        <v>1</v>
      </c>
      <c r="G1353" s="27">
        <f t="shared" ca="1" si="111"/>
        <v>2</v>
      </c>
    </row>
    <row r="1354" spans="1:7" x14ac:dyDescent="0.25">
      <c r="A1354" s="34">
        <v>43915</v>
      </c>
      <c r="B1354" s="8">
        <f t="shared" si="109"/>
        <v>1353</v>
      </c>
      <c r="C1354" s="29">
        <f t="shared" ca="1" si="108"/>
        <v>0</v>
      </c>
      <c r="D1354" s="31">
        <f t="shared" si="107"/>
        <v>1</v>
      </c>
      <c r="E1354" s="30">
        <v>1</v>
      </c>
      <c r="F1354" s="26">
        <f t="shared" ca="1" si="110"/>
        <v>1</v>
      </c>
      <c r="G1354" s="27">
        <f t="shared" ca="1" si="111"/>
        <v>2</v>
      </c>
    </row>
    <row r="1355" spans="1:7" x14ac:dyDescent="0.25">
      <c r="A1355" s="34">
        <v>43916</v>
      </c>
      <c r="B1355" s="8">
        <f t="shared" si="109"/>
        <v>1354</v>
      </c>
      <c r="C1355" s="29">
        <f t="shared" ca="1" si="108"/>
        <v>0</v>
      </c>
      <c r="D1355" s="31">
        <f t="shared" si="107"/>
        <v>1</v>
      </c>
      <c r="E1355" s="30">
        <v>1</v>
      </c>
      <c r="F1355" s="26">
        <f t="shared" ca="1" si="110"/>
        <v>1</v>
      </c>
      <c r="G1355" s="27">
        <f t="shared" ca="1" si="111"/>
        <v>4</v>
      </c>
    </row>
    <row r="1356" spans="1:7" x14ac:dyDescent="0.25">
      <c r="A1356" s="34">
        <v>43917</v>
      </c>
      <c r="B1356" s="8">
        <f t="shared" si="109"/>
        <v>1355</v>
      </c>
      <c r="C1356" s="29">
        <f t="shared" ca="1" si="108"/>
        <v>0</v>
      </c>
      <c r="D1356" s="31">
        <f t="shared" si="107"/>
        <v>0</v>
      </c>
      <c r="E1356" s="30">
        <v>1</v>
      </c>
      <c r="F1356" s="26">
        <f t="shared" ca="1" si="110"/>
        <v>1</v>
      </c>
      <c r="G1356" s="27">
        <f t="shared" ca="1" si="111"/>
        <v>4</v>
      </c>
    </row>
    <row r="1357" spans="1:7" x14ac:dyDescent="0.25">
      <c r="A1357" s="34">
        <v>43920</v>
      </c>
      <c r="B1357" s="8">
        <f t="shared" si="109"/>
        <v>1356</v>
      </c>
      <c r="C1357" s="29">
        <f t="shared" ca="1" si="108"/>
        <v>0</v>
      </c>
      <c r="D1357" s="31">
        <f t="shared" si="107"/>
        <v>0</v>
      </c>
      <c r="E1357" s="30">
        <v>1</v>
      </c>
      <c r="F1357" s="26">
        <f t="shared" ca="1" si="110"/>
        <v>1</v>
      </c>
      <c r="G1357" s="27">
        <f t="shared" ca="1" si="111"/>
        <v>2</v>
      </c>
    </row>
    <row r="1358" spans="1:7" x14ac:dyDescent="0.25">
      <c r="A1358" s="34">
        <v>43921</v>
      </c>
      <c r="B1358" s="8">
        <f t="shared" si="109"/>
        <v>1357</v>
      </c>
      <c r="C1358" s="29">
        <f t="shared" ca="1" si="108"/>
        <v>0</v>
      </c>
      <c r="D1358" s="31">
        <f t="shared" si="107"/>
        <v>1</v>
      </c>
      <c r="E1358" s="30">
        <v>1</v>
      </c>
      <c r="F1358" s="26">
        <f t="shared" ca="1" si="110"/>
        <v>1</v>
      </c>
      <c r="G1358" s="27">
        <f t="shared" ca="1" si="111"/>
        <v>2</v>
      </c>
    </row>
    <row r="1359" spans="1:7" x14ac:dyDescent="0.25">
      <c r="A1359" s="34">
        <v>43922</v>
      </c>
      <c r="B1359" s="8">
        <f t="shared" si="109"/>
        <v>1358</v>
      </c>
      <c r="C1359" s="29">
        <f t="shared" ca="1" si="108"/>
        <v>0</v>
      </c>
      <c r="D1359" s="31">
        <f t="shared" si="107"/>
        <v>1</v>
      </c>
      <c r="E1359" s="30">
        <v>1</v>
      </c>
      <c r="F1359" s="26">
        <f t="shared" ca="1" si="110"/>
        <v>1</v>
      </c>
      <c r="G1359" s="27">
        <f t="shared" ca="1" si="111"/>
        <v>2</v>
      </c>
    </row>
    <row r="1360" spans="1:7" x14ac:dyDescent="0.25">
      <c r="A1360" s="34">
        <v>43923</v>
      </c>
      <c r="B1360" s="8">
        <f t="shared" si="109"/>
        <v>1359</v>
      </c>
      <c r="C1360" s="29">
        <f t="shared" ca="1" si="108"/>
        <v>0</v>
      </c>
      <c r="D1360" s="31">
        <f t="shared" si="107"/>
        <v>1</v>
      </c>
      <c r="E1360" s="30">
        <v>1</v>
      </c>
      <c r="F1360" s="26">
        <f t="shared" ca="1" si="110"/>
        <v>1</v>
      </c>
      <c r="G1360" s="27">
        <f t="shared" ca="1" si="111"/>
        <v>4</v>
      </c>
    </row>
    <row r="1361" spans="1:7" x14ac:dyDescent="0.25">
      <c r="A1361" s="34">
        <v>43924</v>
      </c>
      <c r="B1361" s="8">
        <f t="shared" si="109"/>
        <v>1360</v>
      </c>
      <c r="C1361" s="29">
        <f t="shared" ca="1" si="108"/>
        <v>0</v>
      </c>
      <c r="D1361" s="31">
        <f t="shared" si="107"/>
        <v>0</v>
      </c>
      <c r="E1361" s="30">
        <v>1</v>
      </c>
      <c r="F1361" s="26">
        <f t="shared" ca="1" si="110"/>
        <v>1</v>
      </c>
      <c r="G1361" s="27">
        <f t="shared" ca="1" si="111"/>
        <v>4</v>
      </c>
    </row>
    <row r="1362" spans="1:7" x14ac:dyDescent="0.25">
      <c r="A1362" s="34">
        <v>43927</v>
      </c>
      <c r="B1362" s="8">
        <f t="shared" si="109"/>
        <v>1361</v>
      </c>
      <c r="C1362" s="29">
        <f t="shared" ca="1" si="108"/>
        <v>0</v>
      </c>
      <c r="D1362" s="31">
        <f t="shared" si="107"/>
        <v>0</v>
      </c>
      <c r="E1362" s="30">
        <v>1</v>
      </c>
      <c r="F1362" s="26">
        <f t="shared" ca="1" si="110"/>
        <v>1</v>
      </c>
      <c r="G1362" s="27">
        <f t="shared" ca="1" si="111"/>
        <v>2</v>
      </c>
    </row>
    <row r="1363" spans="1:7" x14ac:dyDescent="0.25">
      <c r="A1363" s="34">
        <v>43928</v>
      </c>
      <c r="B1363" s="8">
        <f t="shared" si="109"/>
        <v>1362</v>
      </c>
      <c r="C1363" s="29">
        <f t="shared" ca="1" si="108"/>
        <v>0</v>
      </c>
      <c r="D1363" s="31">
        <f t="shared" ref="D1363:D1426" si="112">IF(ABS(WEEKDAY($A1363)-4)&lt;=1,1,0)</f>
        <v>1</v>
      </c>
      <c r="E1363" s="30">
        <v>1</v>
      </c>
      <c r="F1363" s="26">
        <f t="shared" ca="1" si="110"/>
        <v>1</v>
      </c>
      <c r="G1363" s="27">
        <f t="shared" ca="1" si="111"/>
        <v>2</v>
      </c>
    </row>
    <row r="1364" spans="1:7" x14ac:dyDescent="0.25">
      <c r="A1364" s="34">
        <v>43929</v>
      </c>
      <c r="B1364" s="8">
        <f t="shared" si="109"/>
        <v>1363</v>
      </c>
      <c r="C1364" s="29">
        <f t="shared" ca="1" si="108"/>
        <v>2</v>
      </c>
      <c r="D1364" s="31">
        <f t="shared" si="112"/>
        <v>1</v>
      </c>
      <c r="E1364" s="30">
        <v>1</v>
      </c>
      <c r="F1364" s="26">
        <f t="shared" ca="1" si="110"/>
        <v>1</v>
      </c>
      <c r="G1364" s="27">
        <f t="shared" ca="1" si="111"/>
        <v>6</v>
      </c>
    </row>
    <row r="1365" spans="1:7" x14ac:dyDescent="0.25">
      <c r="A1365" s="34">
        <v>43930</v>
      </c>
      <c r="B1365" s="8">
        <f t="shared" si="109"/>
        <v>1364</v>
      </c>
      <c r="C1365" s="29">
        <f t="shared" ca="1" si="108"/>
        <v>2</v>
      </c>
      <c r="D1365" s="31">
        <f t="shared" si="112"/>
        <v>1</v>
      </c>
      <c r="E1365" s="30">
        <v>1</v>
      </c>
      <c r="F1365" s="26">
        <f t="shared" ca="1" si="110"/>
        <v>3</v>
      </c>
      <c r="G1365" s="27">
        <f t="shared" ca="1" si="111"/>
        <v>6</v>
      </c>
    </row>
    <row r="1366" spans="1:7" x14ac:dyDescent="0.25">
      <c r="A1366" s="34">
        <v>43931</v>
      </c>
      <c r="B1366" s="8">
        <f t="shared" si="109"/>
        <v>1365</v>
      </c>
      <c r="C1366" s="29">
        <f t="shared" ca="1" si="108"/>
        <v>0</v>
      </c>
      <c r="D1366" s="31">
        <f t="shared" si="112"/>
        <v>0</v>
      </c>
      <c r="E1366" s="30">
        <v>0</v>
      </c>
      <c r="F1366" s="26">
        <f t="shared" ca="1" si="110"/>
        <v>0</v>
      </c>
      <c r="G1366" s="27">
        <f t="shared" ca="1" si="111"/>
        <v>0</v>
      </c>
    </row>
    <row r="1367" spans="1:7" x14ac:dyDescent="0.25">
      <c r="A1367" s="34">
        <v>43934</v>
      </c>
      <c r="B1367" s="8">
        <f t="shared" si="109"/>
        <v>1366</v>
      </c>
      <c r="C1367" s="29">
        <f t="shared" ca="1" si="108"/>
        <v>0</v>
      </c>
      <c r="D1367" s="31">
        <f t="shared" si="112"/>
        <v>0</v>
      </c>
      <c r="E1367" s="30">
        <v>0</v>
      </c>
      <c r="F1367" s="26">
        <f t="shared" ca="1" si="110"/>
        <v>0</v>
      </c>
      <c r="G1367" s="27">
        <f t="shared" ca="1" si="111"/>
        <v>0</v>
      </c>
    </row>
    <row r="1368" spans="1:7" x14ac:dyDescent="0.25">
      <c r="A1368" s="34">
        <v>43935</v>
      </c>
      <c r="B1368" s="8">
        <f t="shared" si="109"/>
        <v>1367</v>
      </c>
      <c r="C1368" s="29">
        <f t="shared" ca="1" si="108"/>
        <v>0</v>
      </c>
      <c r="D1368" s="31">
        <f t="shared" si="112"/>
        <v>1</v>
      </c>
      <c r="E1368" s="30">
        <v>1</v>
      </c>
      <c r="F1368" s="26">
        <f t="shared" ca="1" si="110"/>
        <v>1</v>
      </c>
      <c r="G1368" s="27">
        <f t="shared" ca="1" si="111"/>
        <v>2</v>
      </c>
    </row>
    <row r="1369" spans="1:7" x14ac:dyDescent="0.25">
      <c r="A1369" s="34">
        <v>43936</v>
      </c>
      <c r="B1369" s="8">
        <f t="shared" si="109"/>
        <v>1368</v>
      </c>
      <c r="C1369" s="29">
        <f t="shared" ca="1" si="108"/>
        <v>0</v>
      </c>
      <c r="D1369" s="31">
        <f t="shared" si="112"/>
        <v>1</v>
      </c>
      <c r="E1369" s="30">
        <v>1</v>
      </c>
      <c r="F1369" s="26">
        <f t="shared" ca="1" si="110"/>
        <v>1</v>
      </c>
      <c r="G1369" s="27">
        <f t="shared" ca="1" si="111"/>
        <v>2</v>
      </c>
    </row>
    <row r="1370" spans="1:7" x14ac:dyDescent="0.25">
      <c r="A1370" s="34">
        <v>43937</v>
      </c>
      <c r="B1370" s="8">
        <f t="shared" si="109"/>
        <v>1369</v>
      </c>
      <c r="C1370" s="29">
        <f t="shared" ca="1" si="108"/>
        <v>0</v>
      </c>
      <c r="D1370" s="31">
        <f t="shared" si="112"/>
        <v>1</v>
      </c>
      <c r="E1370" s="30">
        <v>1</v>
      </c>
      <c r="F1370" s="26">
        <f t="shared" ca="1" si="110"/>
        <v>1</v>
      </c>
      <c r="G1370" s="27">
        <f t="shared" ca="1" si="111"/>
        <v>4</v>
      </c>
    </row>
    <row r="1371" spans="1:7" x14ac:dyDescent="0.25">
      <c r="A1371" s="34">
        <v>43938</v>
      </c>
      <c r="B1371" s="8">
        <f t="shared" si="109"/>
        <v>1370</v>
      </c>
      <c r="C1371" s="29">
        <f t="shared" ca="1" si="108"/>
        <v>0</v>
      </c>
      <c r="D1371" s="31">
        <f t="shared" si="112"/>
        <v>0</v>
      </c>
      <c r="E1371" s="30">
        <v>1</v>
      </c>
      <c r="F1371" s="26">
        <f t="shared" ca="1" si="110"/>
        <v>1</v>
      </c>
      <c r="G1371" s="27">
        <f t="shared" ca="1" si="111"/>
        <v>4</v>
      </c>
    </row>
    <row r="1372" spans="1:7" x14ac:dyDescent="0.25">
      <c r="A1372" s="34">
        <v>43941</v>
      </c>
      <c r="B1372" s="8">
        <f t="shared" si="109"/>
        <v>1371</v>
      </c>
      <c r="C1372" s="29">
        <f t="shared" ca="1" si="108"/>
        <v>0</v>
      </c>
      <c r="D1372" s="31">
        <f t="shared" si="112"/>
        <v>0</v>
      </c>
      <c r="E1372" s="30">
        <v>1</v>
      </c>
      <c r="F1372" s="26">
        <f t="shared" ca="1" si="110"/>
        <v>1</v>
      </c>
      <c r="G1372" s="27">
        <f t="shared" ca="1" si="111"/>
        <v>2</v>
      </c>
    </row>
    <row r="1373" spans="1:7" x14ac:dyDescent="0.25">
      <c r="A1373" s="34">
        <v>43942</v>
      </c>
      <c r="B1373" s="8">
        <f t="shared" si="109"/>
        <v>1372</v>
      </c>
      <c r="C1373" s="29">
        <f t="shared" ca="1" si="108"/>
        <v>0</v>
      </c>
      <c r="D1373" s="31">
        <f t="shared" si="112"/>
        <v>1</v>
      </c>
      <c r="E1373" s="30">
        <v>1</v>
      </c>
      <c r="F1373" s="26">
        <f t="shared" ca="1" si="110"/>
        <v>1</v>
      </c>
      <c r="G1373" s="27">
        <f t="shared" ca="1" si="111"/>
        <v>2</v>
      </c>
    </row>
    <row r="1374" spans="1:7" x14ac:dyDescent="0.25">
      <c r="A1374" s="34">
        <v>43943</v>
      </c>
      <c r="B1374" s="8">
        <f t="shared" si="109"/>
        <v>1373</v>
      </c>
      <c r="C1374" s="29">
        <f t="shared" ca="1" si="108"/>
        <v>0</v>
      </c>
      <c r="D1374" s="31">
        <f t="shared" si="112"/>
        <v>1</v>
      </c>
      <c r="E1374" s="30">
        <v>1</v>
      </c>
      <c r="F1374" s="26">
        <f t="shared" ca="1" si="110"/>
        <v>1</v>
      </c>
      <c r="G1374" s="27">
        <f t="shared" ca="1" si="111"/>
        <v>2</v>
      </c>
    </row>
    <row r="1375" spans="1:7" x14ac:dyDescent="0.25">
      <c r="A1375" s="34">
        <v>43944</v>
      </c>
      <c r="B1375" s="8">
        <f t="shared" si="109"/>
        <v>1374</v>
      </c>
      <c r="C1375" s="29">
        <f t="shared" ca="1" si="108"/>
        <v>0</v>
      </c>
      <c r="D1375" s="31">
        <f t="shared" si="112"/>
        <v>1</v>
      </c>
      <c r="E1375" s="30">
        <v>1</v>
      </c>
      <c r="F1375" s="26">
        <f t="shared" ca="1" si="110"/>
        <v>1</v>
      </c>
      <c r="G1375" s="27">
        <f t="shared" ca="1" si="111"/>
        <v>4</v>
      </c>
    </row>
    <row r="1376" spans="1:7" x14ac:dyDescent="0.25">
      <c r="A1376" s="34">
        <v>43945</v>
      </c>
      <c r="B1376" s="8">
        <f t="shared" si="109"/>
        <v>1375</v>
      </c>
      <c r="C1376" s="29">
        <f t="shared" ca="1" si="108"/>
        <v>0</v>
      </c>
      <c r="D1376" s="31">
        <f t="shared" si="112"/>
        <v>0</v>
      </c>
      <c r="E1376" s="30">
        <v>1</v>
      </c>
      <c r="F1376" s="26">
        <f t="shared" ca="1" si="110"/>
        <v>1</v>
      </c>
      <c r="G1376" s="27">
        <f t="shared" ca="1" si="111"/>
        <v>4</v>
      </c>
    </row>
    <row r="1377" spans="1:7" x14ac:dyDescent="0.25">
      <c r="A1377" s="34">
        <v>43948</v>
      </c>
      <c r="B1377" s="8">
        <f t="shared" si="109"/>
        <v>1376</v>
      </c>
      <c r="C1377" s="29">
        <f t="shared" ca="1" si="108"/>
        <v>0</v>
      </c>
      <c r="D1377" s="31">
        <f t="shared" si="112"/>
        <v>0</v>
      </c>
      <c r="E1377" s="30">
        <v>1</v>
      </c>
      <c r="F1377" s="26">
        <f t="shared" ca="1" si="110"/>
        <v>1</v>
      </c>
      <c r="G1377" s="27">
        <f t="shared" ca="1" si="111"/>
        <v>2</v>
      </c>
    </row>
    <row r="1378" spans="1:7" x14ac:dyDescent="0.25">
      <c r="A1378" s="34">
        <v>43949</v>
      </c>
      <c r="B1378" s="8">
        <f t="shared" si="109"/>
        <v>1377</v>
      </c>
      <c r="C1378" s="29">
        <f t="shared" ca="1" si="108"/>
        <v>0</v>
      </c>
      <c r="D1378" s="31">
        <f t="shared" si="112"/>
        <v>1</v>
      </c>
      <c r="E1378" s="30">
        <v>1</v>
      </c>
      <c r="F1378" s="26">
        <f t="shared" ca="1" si="110"/>
        <v>1</v>
      </c>
      <c r="G1378" s="27">
        <f t="shared" ca="1" si="111"/>
        <v>2</v>
      </c>
    </row>
    <row r="1379" spans="1:7" x14ac:dyDescent="0.25">
      <c r="A1379" s="34">
        <v>43950</v>
      </c>
      <c r="B1379" s="8">
        <f t="shared" si="109"/>
        <v>1378</v>
      </c>
      <c r="C1379" s="29">
        <f t="shared" ca="1" si="108"/>
        <v>1</v>
      </c>
      <c r="D1379" s="31">
        <f t="shared" si="112"/>
        <v>1</v>
      </c>
      <c r="E1379" s="30">
        <v>1</v>
      </c>
      <c r="F1379" s="26">
        <f t="shared" ca="1" si="110"/>
        <v>1</v>
      </c>
      <c r="G1379" s="27">
        <f t="shared" ca="1" si="111"/>
        <v>5</v>
      </c>
    </row>
    <row r="1380" spans="1:7" x14ac:dyDescent="0.25">
      <c r="A1380" s="34">
        <v>43951</v>
      </c>
      <c r="B1380" s="8">
        <f t="shared" si="109"/>
        <v>1379</v>
      </c>
      <c r="C1380" s="29">
        <f t="shared" ca="1" si="108"/>
        <v>1</v>
      </c>
      <c r="D1380" s="31">
        <f t="shared" si="112"/>
        <v>1</v>
      </c>
      <c r="E1380" s="30">
        <v>1</v>
      </c>
      <c r="F1380" s="26">
        <f t="shared" ca="1" si="110"/>
        <v>2</v>
      </c>
      <c r="G1380" s="27">
        <f t="shared" ca="1" si="111"/>
        <v>5</v>
      </c>
    </row>
    <row r="1381" spans="1:7" x14ac:dyDescent="0.25">
      <c r="A1381" s="34">
        <v>43952</v>
      </c>
      <c r="B1381" s="8">
        <f t="shared" si="109"/>
        <v>1380</v>
      </c>
      <c r="C1381" s="29">
        <f t="shared" ca="1" si="108"/>
        <v>0</v>
      </c>
      <c r="D1381" s="31">
        <f t="shared" si="112"/>
        <v>0</v>
      </c>
      <c r="E1381" s="30">
        <v>0</v>
      </c>
      <c r="F1381" s="26">
        <f t="shared" ca="1" si="110"/>
        <v>0</v>
      </c>
      <c r="G1381" s="27">
        <f t="shared" ca="1" si="111"/>
        <v>0</v>
      </c>
    </row>
    <row r="1382" spans="1:7" x14ac:dyDescent="0.25">
      <c r="A1382" s="34">
        <v>43955</v>
      </c>
      <c r="B1382" s="8">
        <f t="shared" si="109"/>
        <v>1381</v>
      </c>
      <c r="C1382" s="29">
        <f t="shared" ca="1" si="108"/>
        <v>0</v>
      </c>
      <c r="D1382" s="31">
        <f t="shared" si="112"/>
        <v>0</v>
      </c>
      <c r="E1382" s="30">
        <v>1</v>
      </c>
      <c r="F1382" s="26">
        <f t="shared" ca="1" si="110"/>
        <v>1</v>
      </c>
      <c r="G1382" s="27">
        <f t="shared" ca="1" si="111"/>
        <v>2</v>
      </c>
    </row>
    <row r="1383" spans="1:7" x14ac:dyDescent="0.25">
      <c r="A1383" s="34">
        <v>43956</v>
      </c>
      <c r="B1383" s="8">
        <f t="shared" si="109"/>
        <v>1382</v>
      </c>
      <c r="C1383" s="29">
        <f t="shared" ca="1" si="108"/>
        <v>0</v>
      </c>
      <c r="D1383" s="31">
        <f t="shared" si="112"/>
        <v>1</v>
      </c>
      <c r="E1383" s="30">
        <v>1</v>
      </c>
      <c r="F1383" s="26">
        <f t="shared" ca="1" si="110"/>
        <v>1</v>
      </c>
      <c r="G1383" s="27">
        <f t="shared" ca="1" si="111"/>
        <v>2</v>
      </c>
    </row>
    <row r="1384" spans="1:7" x14ac:dyDescent="0.25">
      <c r="A1384" s="34">
        <v>43957</v>
      </c>
      <c r="B1384" s="8">
        <f t="shared" si="109"/>
        <v>1383</v>
      </c>
      <c r="C1384" s="29">
        <f t="shared" ca="1" si="108"/>
        <v>0</v>
      </c>
      <c r="D1384" s="31">
        <f t="shared" si="112"/>
        <v>1</v>
      </c>
      <c r="E1384" s="30">
        <v>1</v>
      </c>
      <c r="F1384" s="26">
        <f t="shared" ca="1" si="110"/>
        <v>1</v>
      </c>
      <c r="G1384" s="27">
        <f t="shared" ca="1" si="111"/>
        <v>2</v>
      </c>
    </row>
    <row r="1385" spans="1:7" x14ac:dyDescent="0.25">
      <c r="A1385" s="34">
        <v>43958</v>
      </c>
      <c r="B1385" s="8">
        <f t="shared" si="109"/>
        <v>1384</v>
      </c>
      <c r="C1385" s="29">
        <f t="shared" ca="1" si="108"/>
        <v>0</v>
      </c>
      <c r="D1385" s="31">
        <f t="shared" si="112"/>
        <v>1</v>
      </c>
      <c r="E1385" s="30">
        <v>1</v>
      </c>
      <c r="F1385" s="26">
        <f t="shared" ca="1" si="110"/>
        <v>1</v>
      </c>
      <c r="G1385" s="27">
        <f t="shared" ca="1" si="111"/>
        <v>4</v>
      </c>
    </row>
    <row r="1386" spans="1:7" x14ac:dyDescent="0.25">
      <c r="A1386" s="34">
        <v>43959</v>
      </c>
      <c r="B1386" s="8">
        <f t="shared" si="109"/>
        <v>1385</v>
      </c>
      <c r="C1386" s="29">
        <f t="shared" ca="1" si="108"/>
        <v>0</v>
      </c>
      <c r="D1386" s="31">
        <f t="shared" si="112"/>
        <v>0</v>
      </c>
      <c r="E1386" s="30">
        <v>1</v>
      </c>
      <c r="F1386" s="26">
        <f t="shared" ca="1" si="110"/>
        <v>1</v>
      </c>
      <c r="G1386" s="27">
        <f t="shared" ca="1" si="111"/>
        <v>4</v>
      </c>
    </row>
    <row r="1387" spans="1:7" x14ac:dyDescent="0.25">
      <c r="A1387" s="34">
        <v>43962</v>
      </c>
      <c r="B1387" s="8">
        <f t="shared" si="109"/>
        <v>1386</v>
      </c>
      <c r="C1387" s="29">
        <f t="shared" ca="1" si="108"/>
        <v>0</v>
      </c>
      <c r="D1387" s="31">
        <f t="shared" si="112"/>
        <v>0</v>
      </c>
      <c r="E1387" s="30">
        <v>1</v>
      </c>
      <c r="F1387" s="26">
        <f t="shared" ca="1" si="110"/>
        <v>1</v>
      </c>
      <c r="G1387" s="27">
        <f t="shared" ca="1" si="111"/>
        <v>2</v>
      </c>
    </row>
    <row r="1388" spans="1:7" x14ac:dyDescent="0.25">
      <c r="A1388" s="34">
        <v>43963</v>
      </c>
      <c r="B1388" s="8">
        <f t="shared" si="109"/>
        <v>1387</v>
      </c>
      <c r="C1388" s="29">
        <f t="shared" ca="1" si="108"/>
        <v>0</v>
      </c>
      <c r="D1388" s="31">
        <f t="shared" si="112"/>
        <v>1</v>
      </c>
      <c r="E1388" s="30">
        <v>1</v>
      </c>
      <c r="F1388" s="26">
        <f t="shared" ca="1" si="110"/>
        <v>1</v>
      </c>
      <c r="G1388" s="27">
        <f t="shared" ca="1" si="111"/>
        <v>2</v>
      </c>
    </row>
    <row r="1389" spans="1:7" x14ac:dyDescent="0.25">
      <c r="A1389" s="34">
        <v>43964</v>
      </c>
      <c r="B1389" s="8">
        <f t="shared" si="109"/>
        <v>1388</v>
      </c>
      <c r="C1389" s="29">
        <f t="shared" ca="1" si="108"/>
        <v>0</v>
      </c>
      <c r="D1389" s="31">
        <f t="shared" si="112"/>
        <v>1</v>
      </c>
      <c r="E1389" s="30">
        <v>1</v>
      </c>
      <c r="F1389" s="26">
        <f t="shared" ca="1" si="110"/>
        <v>1</v>
      </c>
      <c r="G1389" s="27">
        <f t="shared" ca="1" si="111"/>
        <v>2</v>
      </c>
    </row>
    <row r="1390" spans="1:7" x14ac:dyDescent="0.25">
      <c r="A1390" s="34">
        <v>43965</v>
      </c>
      <c r="B1390" s="8">
        <f t="shared" si="109"/>
        <v>1389</v>
      </c>
      <c r="C1390" s="29">
        <f t="shared" ca="1" si="108"/>
        <v>0</v>
      </c>
      <c r="D1390" s="31">
        <f t="shared" si="112"/>
        <v>1</v>
      </c>
      <c r="E1390" s="30">
        <v>1</v>
      </c>
      <c r="F1390" s="26">
        <f t="shared" ca="1" si="110"/>
        <v>1</v>
      </c>
      <c r="G1390" s="27">
        <f t="shared" ca="1" si="111"/>
        <v>4</v>
      </c>
    </row>
    <row r="1391" spans="1:7" x14ac:dyDescent="0.25">
      <c r="A1391" s="34">
        <v>43966</v>
      </c>
      <c r="B1391" s="8">
        <f t="shared" si="109"/>
        <v>1390</v>
      </c>
      <c r="C1391" s="29">
        <f t="shared" ca="1" si="108"/>
        <v>0</v>
      </c>
      <c r="D1391" s="31">
        <f t="shared" si="112"/>
        <v>0</v>
      </c>
      <c r="E1391" s="30">
        <v>1</v>
      </c>
      <c r="F1391" s="26">
        <f t="shared" ca="1" si="110"/>
        <v>1</v>
      </c>
      <c r="G1391" s="27">
        <f t="shared" ca="1" si="111"/>
        <v>4</v>
      </c>
    </row>
    <row r="1392" spans="1:7" x14ac:dyDescent="0.25">
      <c r="A1392" s="34">
        <v>43969</v>
      </c>
      <c r="B1392" s="8">
        <f t="shared" si="109"/>
        <v>1391</v>
      </c>
      <c r="C1392" s="29">
        <f t="shared" ca="1" si="108"/>
        <v>0</v>
      </c>
      <c r="D1392" s="31">
        <f t="shared" si="112"/>
        <v>0</v>
      </c>
      <c r="E1392" s="30">
        <v>1</v>
      </c>
      <c r="F1392" s="26">
        <f t="shared" ca="1" si="110"/>
        <v>1</v>
      </c>
      <c r="G1392" s="27">
        <f t="shared" ca="1" si="111"/>
        <v>2</v>
      </c>
    </row>
    <row r="1393" spans="1:7" x14ac:dyDescent="0.25">
      <c r="A1393" s="34">
        <v>43970</v>
      </c>
      <c r="B1393" s="8">
        <f t="shared" si="109"/>
        <v>1392</v>
      </c>
      <c r="C1393" s="29">
        <f t="shared" ca="1" si="108"/>
        <v>0</v>
      </c>
      <c r="D1393" s="31">
        <f t="shared" si="112"/>
        <v>1</v>
      </c>
      <c r="E1393" s="30">
        <v>1</v>
      </c>
      <c r="F1393" s="26">
        <f t="shared" ca="1" si="110"/>
        <v>1</v>
      </c>
      <c r="G1393" s="27">
        <f t="shared" ca="1" si="111"/>
        <v>2</v>
      </c>
    </row>
    <row r="1394" spans="1:7" x14ac:dyDescent="0.25">
      <c r="A1394" s="34">
        <v>43971</v>
      </c>
      <c r="B1394" s="8">
        <f t="shared" si="109"/>
        <v>1393</v>
      </c>
      <c r="C1394" s="29">
        <f t="shared" ca="1" si="108"/>
        <v>0</v>
      </c>
      <c r="D1394" s="31">
        <f t="shared" si="112"/>
        <v>1</v>
      </c>
      <c r="E1394" s="30">
        <v>1</v>
      </c>
      <c r="F1394" s="26">
        <f t="shared" ca="1" si="110"/>
        <v>1</v>
      </c>
      <c r="G1394" s="27">
        <f t="shared" ca="1" si="111"/>
        <v>2</v>
      </c>
    </row>
    <row r="1395" spans="1:7" x14ac:dyDescent="0.25">
      <c r="A1395" s="34">
        <v>43972</v>
      </c>
      <c r="B1395" s="8">
        <f t="shared" si="109"/>
        <v>1394</v>
      </c>
      <c r="C1395" s="29">
        <f t="shared" ca="1" si="108"/>
        <v>0</v>
      </c>
      <c r="D1395" s="31">
        <f t="shared" si="112"/>
        <v>1</v>
      </c>
      <c r="E1395" s="30">
        <v>1</v>
      </c>
      <c r="F1395" s="26">
        <f t="shared" ca="1" si="110"/>
        <v>1</v>
      </c>
      <c r="G1395" s="27">
        <f t="shared" ca="1" si="111"/>
        <v>4</v>
      </c>
    </row>
    <row r="1396" spans="1:7" x14ac:dyDescent="0.25">
      <c r="A1396" s="34">
        <v>43973</v>
      </c>
      <c r="B1396" s="8">
        <f t="shared" si="109"/>
        <v>1395</v>
      </c>
      <c r="C1396" s="29">
        <f t="shared" ca="1" si="108"/>
        <v>0</v>
      </c>
      <c r="D1396" s="31">
        <f t="shared" si="112"/>
        <v>0</v>
      </c>
      <c r="E1396" s="30">
        <v>1</v>
      </c>
      <c r="F1396" s="26">
        <f t="shared" ca="1" si="110"/>
        <v>1</v>
      </c>
      <c r="G1396" s="27">
        <f t="shared" ca="1" si="111"/>
        <v>4</v>
      </c>
    </row>
    <row r="1397" spans="1:7" x14ac:dyDescent="0.25">
      <c r="A1397" s="34">
        <v>43976</v>
      </c>
      <c r="B1397" s="8">
        <f t="shared" si="109"/>
        <v>1396</v>
      </c>
      <c r="C1397" s="29">
        <f t="shared" ca="1" si="108"/>
        <v>0</v>
      </c>
      <c r="D1397" s="31">
        <f t="shared" si="112"/>
        <v>0</v>
      </c>
      <c r="E1397" s="30">
        <v>1</v>
      </c>
      <c r="F1397" s="26">
        <f t="shared" ca="1" si="110"/>
        <v>1</v>
      </c>
      <c r="G1397" s="27">
        <f t="shared" ca="1" si="111"/>
        <v>2</v>
      </c>
    </row>
    <row r="1398" spans="1:7" x14ac:dyDescent="0.25">
      <c r="A1398" s="34">
        <v>43977</v>
      </c>
      <c r="B1398" s="8">
        <f t="shared" si="109"/>
        <v>1397</v>
      </c>
      <c r="C1398" s="29">
        <f t="shared" ca="1" si="108"/>
        <v>0</v>
      </c>
      <c r="D1398" s="31">
        <f t="shared" si="112"/>
        <v>1</v>
      </c>
      <c r="E1398" s="30">
        <v>1</v>
      </c>
      <c r="F1398" s="26">
        <f t="shared" ca="1" si="110"/>
        <v>1</v>
      </c>
      <c r="G1398" s="27">
        <f t="shared" ca="1" si="111"/>
        <v>2</v>
      </c>
    </row>
    <row r="1399" spans="1:7" x14ac:dyDescent="0.25">
      <c r="A1399" s="34">
        <v>43978</v>
      </c>
      <c r="B1399" s="8">
        <f t="shared" si="109"/>
        <v>1398</v>
      </c>
      <c r="C1399" s="29">
        <f t="shared" ca="1" si="108"/>
        <v>0</v>
      </c>
      <c r="D1399" s="31">
        <f t="shared" si="112"/>
        <v>1</v>
      </c>
      <c r="E1399" s="30">
        <v>1</v>
      </c>
      <c r="F1399" s="26">
        <f t="shared" ca="1" si="110"/>
        <v>1</v>
      </c>
      <c r="G1399" s="27">
        <f t="shared" ca="1" si="111"/>
        <v>2</v>
      </c>
    </row>
    <row r="1400" spans="1:7" x14ac:dyDescent="0.25">
      <c r="A1400" s="34">
        <v>43979</v>
      </c>
      <c r="B1400" s="8">
        <f t="shared" si="109"/>
        <v>1399</v>
      </c>
      <c r="C1400" s="29">
        <f t="shared" ca="1" si="108"/>
        <v>0</v>
      </c>
      <c r="D1400" s="31">
        <f t="shared" si="112"/>
        <v>1</v>
      </c>
      <c r="E1400" s="30">
        <v>1</v>
      </c>
      <c r="F1400" s="26">
        <f t="shared" ca="1" si="110"/>
        <v>1</v>
      </c>
      <c r="G1400" s="27">
        <f t="shared" ca="1" si="111"/>
        <v>4</v>
      </c>
    </row>
    <row r="1401" spans="1:7" x14ac:dyDescent="0.25">
      <c r="A1401" s="34">
        <v>43980</v>
      </c>
      <c r="B1401" s="8">
        <f t="shared" si="109"/>
        <v>1400</v>
      </c>
      <c r="C1401" s="29">
        <f t="shared" ca="1" si="108"/>
        <v>0</v>
      </c>
      <c r="D1401" s="31">
        <f t="shared" si="112"/>
        <v>0</v>
      </c>
      <c r="E1401" s="30">
        <v>1</v>
      </c>
      <c r="F1401" s="26">
        <f t="shared" ca="1" si="110"/>
        <v>1</v>
      </c>
      <c r="G1401" s="27">
        <f t="shared" ca="1" si="111"/>
        <v>4</v>
      </c>
    </row>
    <row r="1402" spans="1:7" x14ac:dyDescent="0.25">
      <c r="A1402" s="34">
        <v>43983</v>
      </c>
      <c r="B1402" s="8">
        <f t="shared" si="109"/>
        <v>1401</v>
      </c>
      <c r="C1402" s="29">
        <f t="shared" ca="1" si="108"/>
        <v>0</v>
      </c>
      <c r="D1402" s="31">
        <f t="shared" si="112"/>
        <v>0</v>
      </c>
      <c r="E1402" s="30">
        <v>1</v>
      </c>
      <c r="F1402" s="26">
        <f t="shared" ca="1" si="110"/>
        <v>1</v>
      </c>
      <c r="G1402" s="27">
        <f t="shared" ca="1" si="111"/>
        <v>2</v>
      </c>
    </row>
    <row r="1403" spans="1:7" x14ac:dyDescent="0.25">
      <c r="A1403" s="34">
        <v>43984</v>
      </c>
      <c r="B1403" s="8">
        <f t="shared" si="109"/>
        <v>1402</v>
      </c>
      <c r="C1403" s="29">
        <f t="shared" ca="1" si="108"/>
        <v>0</v>
      </c>
      <c r="D1403" s="31">
        <f t="shared" si="112"/>
        <v>1</v>
      </c>
      <c r="E1403" s="30">
        <v>1</v>
      </c>
      <c r="F1403" s="26">
        <f t="shared" ca="1" si="110"/>
        <v>1</v>
      </c>
      <c r="G1403" s="27">
        <f t="shared" ca="1" si="111"/>
        <v>2</v>
      </c>
    </row>
    <row r="1404" spans="1:7" x14ac:dyDescent="0.25">
      <c r="A1404" s="34">
        <v>43985</v>
      </c>
      <c r="B1404" s="8">
        <f t="shared" si="109"/>
        <v>1403</v>
      </c>
      <c r="C1404" s="29">
        <f t="shared" ca="1" si="108"/>
        <v>0</v>
      </c>
      <c r="D1404" s="31">
        <f t="shared" si="112"/>
        <v>1</v>
      </c>
      <c r="E1404" s="30">
        <v>1</v>
      </c>
      <c r="F1404" s="26">
        <f t="shared" ca="1" si="110"/>
        <v>1</v>
      </c>
      <c r="G1404" s="27">
        <f t="shared" ca="1" si="111"/>
        <v>2</v>
      </c>
    </row>
    <row r="1405" spans="1:7" x14ac:dyDescent="0.25">
      <c r="A1405" s="34">
        <v>43986</v>
      </c>
      <c r="B1405" s="8">
        <f t="shared" si="109"/>
        <v>1404</v>
      </c>
      <c r="C1405" s="29">
        <f t="shared" ca="1" si="108"/>
        <v>0</v>
      </c>
      <c r="D1405" s="31">
        <f t="shared" si="112"/>
        <v>1</v>
      </c>
      <c r="E1405" s="30">
        <v>1</v>
      </c>
      <c r="F1405" s="26">
        <f t="shared" ca="1" si="110"/>
        <v>1</v>
      </c>
      <c r="G1405" s="27">
        <f t="shared" ca="1" si="111"/>
        <v>4</v>
      </c>
    </row>
    <row r="1406" spans="1:7" x14ac:dyDescent="0.25">
      <c r="A1406" s="34">
        <v>43987</v>
      </c>
      <c r="B1406" s="8">
        <f t="shared" si="109"/>
        <v>1405</v>
      </c>
      <c r="C1406" s="29">
        <f t="shared" ca="1" si="108"/>
        <v>0</v>
      </c>
      <c r="D1406" s="31">
        <f t="shared" si="112"/>
        <v>0</v>
      </c>
      <c r="E1406" s="30">
        <v>1</v>
      </c>
      <c r="F1406" s="26">
        <f t="shared" ca="1" si="110"/>
        <v>1</v>
      </c>
      <c r="G1406" s="27">
        <f t="shared" ca="1" si="111"/>
        <v>4</v>
      </c>
    </row>
    <row r="1407" spans="1:7" x14ac:dyDescent="0.25">
      <c r="A1407" s="34">
        <v>43990</v>
      </c>
      <c r="B1407" s="8">
        <f t="shared" si="109"/>
        <v>1406</v>
      </c>
      <c r="C1407" s="29">
        <f t="shared" ca="1" si="108"/>
        <v>0</v>
      </c>
      <c r="D1407" s="31">
        <f t="shared" si="112"/>
        <v>0</v>
      </c>
      <c r="E1407" s="30">
        <v>1</v>
      </c>
      <c r="F1407" s="26">
        <f t="shared" ca="1" si="110"/>
        <v>1</v>
      </c>
      <c r="G1407" s="27">
        <f t="shared" ca="1" si="111"/>
        <v>2</v>
      </c>
    </row>
    <row r="1408" spans="1:7" x14ac:dyDescent="0.25">
      <c r="A1408" s="34">
        <v>43991</v>
      </c>
      <c r="B1408" s="8">
        <f t="shared" si="109"/>
        <v>1407</v>
      </c>
      <c r="C1408" s="29">
        <f t="shared" ca="1" si="108"/>
        <v>0</v>
      </c>
      <c r="D1408" s="31">
        <f t="shared" si="112"/>
        <v>1</v>
      </c>
      <c r="E1408" s="30">
        <v>1</v>
      </c>
      <c r="F1408" s="26">
        <f t="shared" ca="1" si="110"/>
        <v>1</v>
      </c>
      <c r="G1408" s="27">
        <f t="shared" ca="1" si="111"/>
        <v>2</v>
      </c>
    </row>
    <row r="1409" spans="1:7" x14ac:dyDescent="0.25">
      <c r="A1409" s="34">
        <v>43992</v>
      </c>
      <c r="B1409" s="8">
        <f t="shared" si="109"/>
        <v>1408</v>
      </c>
      <c r="C1409" s="29">
        <f t="shared" ca="1" si="108"/>
        <v>0</v>
      </c>
      <c r="D1409" s="31">
        <f t="shared" si="112"/>
        <v>1</v>
      </c>
      <c r="E1409" s="30">
        <v>1</v>
      </c>
      <c r="F1409" s="26">
        <f t="shared" ca="1" si="110"/>
        <v>1</v>
      </c>
      <c r="G1409" s="27">
        <f t="shared" ca="1" si="111"/>
        <v>2</v>
      </c>
    </row>
    <row r="1410" spans="1:7" x14ac:dyDescent="0.25">
      <c r="A1410" s="34">
        <v>43993</v>
      </c>
      <c r="B1410" s="8">
        <f t="shared" si="109"/>
        <v>1409</v>
      </c>
      <c r="C1410" s="29">
        <f t="shared" ref="C1410:C1473" ca="1" si="113">MAX(G1410-4,0)</f>
        <v>0</v>
      </c>
      <c r="D1410" s="31">
        <f t="shared" si="112"/>
        <v>1</v>
      </c>
      <c r="E1410" s="30">
        <v>1</v>
      </c>
      <c r="F1410" s="26">
        <f t="shared" ca="1" si="110"/>
        <v>1</v>
      </c>
      <c r="G1410" s="27">
        <f t="shared" ca="1" si="111"/>
        <v>4</v>
      </c>
    </row>
    <row r="1411" spans="1:7" x14ac:dyDescent="0.25">
      <c r="A1411" s="34">
        <v>43994</v>
      </c>
      <c r="B1411" s="8">
        <f t="shared" ref="B1411:B1474" si="114">ROW(A1411)-1</f>
        <v>1410</v>
      </c>
      <c r="C1411" s="29">
        <f t="shared" ca="1" si="113"/>
        <v>0</v>
      </c>
      <c r="D1411" s="31">
        <f t="shared" si="112"/>
        <v>0</v>
      </c>
      <c r="E1411" s="30">
        <v>1</v>
      </c>
      <c r="F1411" s="26">
        <f t="shared" ref="F1411:F1474" ca="1" si="115">IF($E1411=1,MATCH(1,INDIRECT("$E$"&amp;ROW($A1411)+1&amp;":$E$2598"),0),0)</f>
        <v>1</v>
      </c>
      <c r="G1411" s="27">
        <f t="shared" ca="1" si="111"/>
        <v>4</v>
      </c>
    </row>
    <row r="1412" spans="1:7" x14ac:dyDescent="0.25">
      <c r="A1412" s="34">
        <v>43997</v>
      </c>
      <c r="B1412" s="8">
        <f t="shared" si="114"/>
        <v>1411</v>
      </c>
      <c r="C1412" s="29">
        <f t="shared" ca="1" si="113"/>
        <v>0</v>
      </c>
      <c r="D1412" s="31">
        <f t="shared" si="112"/>
        <v>0</v>
      </c>
      <c r="E1412" s="30">
        <v>1</v>
      </c>
      <c r="F1412" s="26">
        <f t="shared" ca="1" si="115"/>
        <v>1</v>
      </c>
      <c r="G1412" s="27">
        <f t="shared" ca="1" si="111"/>
        <v>2</v>
      </c>
    </row>
    <row r="1413" spans="1:7" x14ac:dyDescent="0.25">
      <c r="A1413" s="34">
        <v>43998</v>
      </c>
      <c r="B1413" s="8">
        <f t="shared" si="114"/>
        <v>1412</v>
      </c>
      <c r="C1413" s="29">
        <f t="shared" ca="1" si="113"/>
        <v>0</v>
      </c>
      <c r="D1413" s="31">
        <f t="shared" si="112"/>
        <v>1</v>
      </c>
      <c r="E1413" s="30">
        <v>1</v>
      </c>
      <c r="F1413" s="26">
        <f t="shared" ca="1" si="115"/>
        <v>1</v>
      </c>
      <c r="G1413" s="27">
        <f t="shared" ca="1" si="111"/>
        <v>2</v>
      </c>
    </row>
    <row r="1414" spans="1:7" x14ac:dyDescent="0.25">
      <c r="A1414" s="34">
        <v>43999</v>
      </c>
      <c r="B1414" s="8">
        <f t="shared" si="114"/>
        <v>1413</v>
      </c>
      <c r="C1414" s="29">
        <f t="shared" ca="1" si="113"/>
        <v>0</v>
      </c>
      <c r="D1414" s="31">
        <f t="shared" si="112"/>
        <v>1</v>
      </c>
      <c r="E1414" s="30">
        <v>1</v>
      </c>
      <c r="F1414" s="26">
        <f t="shared" ca="1" si="115"/>
        <v>1</v>
      </c>
      <c r="G1414" s="27">
        <f t="shared" ca="1" si="111"/>
        <v>2</v>
      </c>
    </row>
    <row r="1415" spans="1:7" x14ac:dyDescent="0.25">
      <c r="A1415" s="34">
        <v>44000</v>
      </c>
      <c r="B1415" s="8">
        <f t="shared" si="114"/>
        <v>1414</v>
      </c>
      <c r="C1415" s="29">
        <f t="shared" ca="1" si="113"/>
        <v>0</v>
      </c>
      <c r="D1415" s="31">
        <f t="shared" si="112"/>
        <v>1</v>
      </c>
      <c r="E1415" s="30">
        <v>1</v>
      </c>
      <c r="F1415" s="26">
        <f t="shared" ca="1" si="115"/>
        <v>1</v>
      </c>
      <c r="G1415" s="27">
        <f t="shared" ca="1" si="111"/>
        <v>4</v>
      </c>
    </row>
    <row r="1416" spans="1:7" x14ac:dyDescent="0.25">
      <c r="A1416" s="34">
        <v>44001</v>
      </c>
      <c r="B1416" s="8">
        <f t="shared" si="114"/>
        <v>1415</v>
      </c>
      <c r="C1416" s="29">
        <f t="shared" ca="1" si="113"/>
        <v>0</v>
      </c>
      <c r="D1416" s="31">
        <f t="shared" si="112"/>
        <v>0</v>
      </c>
      <c r="E1416" s="30">
        <v>1</v>
      </c>
      <c r="F1416" s="26">
        <f t="shared" ca="1" si="115"/>
        <v>1</v>
      </c>
      <c r="G1416" s="27">
        <f t="shared" ref="G1416:G1479" ca="1" si="116">IF($E1416=1,INDIRECT("$A$"&amp;ROW($A1416)+MATCH(1,INDIRECT("$E$"&amp;ROW($A1416)+1+$F1416&amp;":$E$2598"),0)+$F1416)-$A1416,0)</f>
        <v>4</v>
      </c>
    </row>
    <row r="1417" spans="1:7" x14ac:dyDescent="0.25">
      <c r="A1417" s="34">
        <v>44004</v>
      </c>
      <c r="B1417" s="8">
        <f t="shared" si="114"/>
        <v>1416</v>
      </c>
      <c r="C1417" s="29">
        <f t="shared" ca="1" si="113"/>
        <v>0</v>
      </c>
      <c r="D1417" s="31">
        <f t="shared" si="112"/>
        <v>0</v>
      </c>
      <c r="E1417" s="30">
        <v>1</v>
      </c>
      <c r="F1417" s="26">
        <f t="shared" ca="1" si="115"/>
        <v>1</v>
      </c>
      <c r="G1417" s="27">
        <f t="shared" ca="1" si="116"/>
        <v>2</v>
      </c>
    </row>
    <row r="1418" spans="1:7" x14ac:dyDescent="0.25">
      <c r="A1418" s="34">
        <v>44005</v>
      </c>
      <c r="B1418" s="8">
        <f t="shared" si="114"/>
        <v>1417</v>
      </c>
      <c r="C1418" s="29">
        <f t="shared" ca="1" si="113"/>
        <v>0</v>
      </c>
      <c r="D1418" s="31">
        <f t="shared" si="112"/>
        <v>1</v>
      </c>
      <c r="E1418" s="30">
        <v>1</v>
      </c>
      <c r="F1418" s="26">
        <f t="shared" ca="1" si="115"/>
        <v>1</v>
      </c>
      <c r="G1418" s="27">
        <f t="shared" ca="1" si="116"/>
        <v>2</v>
      </c>
    </row>
    <row r="1419" spans="1:7" x14ac:dyDescent="0.25">
      <c r="A1419" s="34">
        <v>44006</v>
      </c>
      <c r="B1419" s="8">
        <f t="shared" si="114"/>
        <v>1418</v>
      </c>
      <c r="C1419" s="29">
        <f t="shared" ca="1" si="113"/>
        <v>0</v>
      </c>
      <c r="D1419" s="31">
        <f t="shared" si="112"/>
        <v>1</v>
      </c>
      <c r="E1419" s="30">
        <v>1</v>
      </c>
      <c r="F1419" s="26">
        <f t="shared" ca="1" si="115"/>
        <v>1</v>
      </c>
      <c r="G1419" s="27">
        <f t="shared" ca="1" si="116"/>
        <v>2</v>
      </c>
    </row>
    <row r="1420" spans="1:7" x14ac:dyDescent="0.25">
      <c r="A1420" s="34">
        <v>44007</v>
      </c>
      <c r="B1420" s="8">
        <f t="shared" si="114"/>
        <v>1419</v>
      </c>
      <c r="C1420" s="29">
        <f t="shared" ca="1" si="113"/>
        <v>0</v>
      </c>
      <c r="D1420" s="31">
        <f t="shared" si="112"/>
        <v>1</v>
      </c>
      <c r="E1420" s="30">
        <v>1</v>
      </c>
      <c r="F1420" s="26">
        <f t="shared" ca="1" si="115"/>
        <v>1</v>
      </c>
      <c r="G1420" s="27">
        <f t="shared" ca="1" si="116"/>
        <v>4</v>
      </c>
    </row>
    <row r="1421" spans="1:7" x14ac:dyDescent="0.25">
      <c r="A1421" s="34">
        <v>44008</v>
      </c>
      <c r="B1421" s="8">
        <f t="shared" si="114"/>
        <v>1420</v>
      </c>
      <c r="C1421" s="29">
        <f t="shared" ca="1" si="113"/>
        <v>0</v>
      </c>
      <c r="D1421" s="31">
        <f t="shared" si="112"/>
        <v>0</v>
      </c>
      <c r="E1421" s="30">
        <v>1</v>
      </c>
      <c r="F1421" s="26">
        <f t="shared" ca="1" si="115"/>
        <v>1</v>
      </c>
      <c r="G1421" s="27">
        <f t="shared" ca="1" si="116"/>
        <v>4</v>
      </c>
    </row>
    <row r="1422" spans="1:7" x14ac:dyDescent="0.25">
      <c r="A1422" s="34">
        <v>44011</v>
      </c>
      <c r="B1422" s="8">
        <f t="shared" si="114"/>
        <v>1421</v>
      </c>
      <c r="C1422" s="29">
        <f t="shared" ca="1" si="113"/>
        <v>0</v>
      </c>
      <c r="D1422" s="31">
        <f t="shared" si="112"/>
        <v>0</v>
      </c>
      <c r="E1422" s="30">
        <v>1</v>
      </c>
      <c r="F1422" s="26">
        <f t="shared" ca="1" si="115"/>
        <v>1</v>
      </c>
      <c r="G1422" s="27">
        <f t="shared" ca="1" si="116"/>
        <v>2</v>
      </c>
    </row>
    <row r="1423" spans="1:7" x14ac:dyDescent="0.25">
      <c r="A1423" s="34">
        <v>44012</v>
      </c>
      <c r="B1423" s="8">
        <f t="shared" si="114"/>
        <v>1422</v>
      </c>
      <c r="C1423" s="29">
        <f t="shared" ca="1" si="113"/>
        <v>0</v>
      </c>
      <c r="D1423" s="31">
        <f t="shared" si="112"/>
        <v>1</v>
      </c>
      <c r="E1423" s="30">
        <v>1</v>
      </c>
      <c r="F1423" s="26">
        <f t="shared" ca="1" si="115"/>
        <v>1</v>
      </c>
      <c r="G1423" s="27">
        <f t="shared" ca="1" si="116"/>
        <v>2</v>
      </c>
    </row>
    <row r="1424" spans="1:7" x14ac:dyDescent="0.25">
      <c r="A1424" s="34">
        <v>44013</v>
      </c>
      <c r="B1424" s="8">
        <f t="shared" si="114"/>
        <v>1423</v>
      </c>
      <c r="C1424" s="29">
        <f t="shared" ca="1" si="113"/>
        <v>0</v>
      </c>
      <c r="D1424" s="31">
        <f t="shared" si="112"/>
        <v>1</v>
      </c>
      <c r="E1424" s="30">
        <v>1</v>
      </c>
      <c r="F1424" s="26">
        <f t="shared" ca="1" si="115"/>
        <v>1</v>
      </c>
      <c r="G1424" s="27">
        <f t="shared" ca="1" si="116"/>
        <v>2</v>
      </c>
    </row>
    <row r="1425" spans="1:7" x14ac:dyDescent="0.25">
      <c r="A1425" s="34">
        <v>44014</v>
      </c>
      <c r="B1425" s="8">
        <f t="shared" si="114"/>
        <v>1424</v>
      </c>
      <c r="C1425" s="29">
        <f t="shared" ca="1" si="113"/>
        <v>0</v>
      </c>
      <c r="D1425" s="31">
        <f t="shared" si="112"/>
        <v>1</v>
      </c>
      <c r="E1425" s="30">
        <v>1</v>
      </c>
      <c r="F1425" s="26">
        <f t="shared" ca="1" si="115"/>
        <v>1</v>
      </c>
      <c r="G1425" s="27">
        <f t="shared" ca="1" si="116"/>
        <v>4</v>
      </c>
    </row>
    <row r="1426" spans="1:7" x14ac:dyDescent="0.25">
      <c r="A1426" s="34">
        <v>44015</v>
      </c>
      <c r="B1426" s="8">
        <f t="shared" si="114"/>
        <v>1425</v>
      </c>
      <c r="C1426" s="29">
        <f t="shared" ca="1" si="113"/>
        <v>0</v>
      </c>
      <c r="D1426" s="31">
        <f t="shared" si="112"/>
        <v>0</v>
      </c>
      <c r="E1426" s="30">
        <v>1</v>
      </c>
      <c r="F1426" s="26">
        <f t="shared" ca="1" si="115"/>
        <v>1</v>
      </c>
      <c r="G1426" s="27">
        <f t="shared" ca="1" si="116"/>
        <v>4</v>
      </c>
    </row>
    <row r="1427" spans="1:7" x14ac:dyDescent="0.25">
      <c r="A1427" s="34">
        <v>44018</v>
      </c>
      <c r="B1427" s="8">
        <f t="shared" si="114"/>
        <v>1426</v>
      </c>
      <c r="C1427" s="29">
        <f t="shared" ca="1" si="113"/>
        <v>0</v>
      </c>
      <c r="D1427" s="31">
        <f t="shared" ref="D1427:D1490" si="117">IF(ABS(WEEKDAY($A1427)-4)&lt;=1,1,0)</f>
        <v>0</v>
      </c>
      <c r="E1427" s="30">
        <v>1</v>
      </c>
      <c r="F1427" s="26">
        <f t="shared" ca="1" si="115"/>
        <v>1</v>
      </c>
      <c r="G1427" s="27">
        <f t="shared" ca="1" si="116"/>
        <v>2</v>
      </c>
    </row>
    <row r="1428" spans="1:7" x14ac:dyDescent="0.25">
      <c r="A1428" s="34">
        <v>44019</v>
      </c>
      <c r="B1428" s="8">
        <f t="shared" si="114"/>
        <v>1427</v>
      </c>
      <c r="C1428" s="29">
        <f t="shared" ca="1" si="113"/>
        <v>0</v>
      </c>
      <c r="D1428" s="31">
        <f t="shared" si="117"/>
        <v>1</v>
      </c>
      <c r="E1428" s="30">
        <v>1</v>
      </c>
      <c r="F1428" s="26">
        <f t="shared" ca="1" si="115"/>
        <v>1</v>
      </c>
      <c r="G1428" s="27">
        <f t="shared" ca="1" si="116"/>
        <v>2</v>
      </c>
    </row>
    <row r="1429" spans="1:7" x14ac:dyDescent="0.25">
      <c r="A1429" s="34">
        <v>44020</v>
      </c>
      <c r="B1429" s="8">
        <f t="shared" si="114"/>
        <v>1428</v>
      </c>
      <c r="C1429" s="29">
        <f t="shared" ca="1" si="113"/>
        <v>0</v>
      </c>
      <c r="D1429" s="31">
        <f t="shared" si="117"/>
        <v>1</v>
      </c>
      <c r="E1429" s="30">
        <v>1</v>
      </c>
      <c r="F1429" s="26">
        <f t="shared" ca="1" si="115"/>
        <v>1</v>
      </c>
      <c r="G1429" s="27">
        <f t="shared" ca="1" si="116"/>
        <v>2</v>
      </c>
    </row>
    <row r="1430" spans="1:7" x14ac:dyDescent="0.25">
      <c r="A1430" s="34">
        <v>44021</v>
      </c>
      <c r="B1430" s="8">
        <f t="shared" si="114"/>
        <v>1429</v>
      </c>
      <c r="C1430" s="29">
        <f t="shared" ca="1" si="113"/>
        <v>0</v>
      </c>
      <c r="D1430" s="31">
        <f t="shared" si="117"/>
        <v>1</v>
      </c>
      <c r="E1430" s="30">
        <v>1</v>
      </c>
      <c r="F1430" s="26">
        <f t="shared" ca="1" si="115"/>
        <v>1</v>
      </c>
      <c r="G1430" s="27">
        <f t="shared" ca="1" si="116"/>
        <v>4</v>
      </c>
    </row>
    <row r="1431" spans="1:7" x14ac:dyDescent="0.25">
      <c r="A1431" s="34">
        <v>44022</v>
      </c>
      <c r="B1431" s="8">
        <f t="shared" si="114"/>
        <v>1430</v>
      </c>
      <c r="C1431" s="29">
        <f t="shared" ca="1" si="113"/>
        <v>0</v>
      </c>
      <c r="D1431" s="31">
        <f t="shared" si="117"/>
        <v>0</v>
      </c>
      <c r="E1431" s="30">
        <v>1</v>
      </c>
      <c r="F1431" s="26">
        <f t="shared" ca="1" si="115"/>
        <v>1</v>
      </c>
      <c r="G1431" s="27">
        <f t="shared" ca="1" si="116"/>
        <v>4</v>
      </c>
    </row>
    <row r="1432" spans="1:7" x14ac:dyDescent="0.25">
      <c r="A1432" s="34">
        <v>44025</v>
      </c>
      <c r="B1432" s="8">
        <f t="shared" si="114"/>
        <v>1431</v>
      </c>
      <c r="C1432" s="29">
        <f t="shared" ca="1" si="113"/>
        <v>0</v>
      </c>
      <c r="D1432" s="31">
        <f t="shared" si="117"/>
        <v>0</v>
      </c>
      <c r="E1432" s="30">
        <v>1</v>
      </c>
      <c r="F1432" s="26">
        <f t="shared" ca="1" si="115"/>
        <v>1</v>
      </c>
      <c r="G1432" s="27">
        <f t="shared" ca="1" si="116"/>
        <v>2</v>
      </c>
    </row>
    <row r="1433" spans="1:7" x14ac:dyDescent="0.25">
      <c r="A1433" s="34">
        <v>44026</v>
      </c>
      <c r="B1433" s="8">
        <f t="shared" si="114"/>
        <v>1432</v>
      </c>
      <c r="C1433" s="29">
        <f t="shared" ca="1" si="113"/>
        <v>0</v>
      </c>
      <c r="D1433" s="31">
        <f t="shared" si="117"/>
        <v>1</v>
      </c>
      <c r="E1433" s="30">
        <v>1</v>
      </c>
      <c r="F1433" s="26">
        <f t="shared" ca="1" si="115"/>
        <v>1</v>
      </c>
      <c r="G1433" s="27">
        <f t="shared" ca="1" si="116"/>
        <v>2</v>
      </c>
    </row>
    <row r="1434" spans="1:7" x14ac:dyDescent="0.25">
      <c r="A1434" s="34">
        <v>44027</v>
      </c>
      <c r="B1434" s="8">
        <f t="shared" si="114"/>
        <v>1433</v>
      </c>
      <c r="C1434" s="29">
        <f t="shared" ca="1" si="113"/>
        <v>0</v>
      </c>
      <c r="D1434" s="31">
        <f t="shared" si="117"/>
        <v>1</v>
      </c>
      <c r="E1434" s="30">
        <v>1</v>
      </c>
      <c r="F1434" s="26">
        <f t="shared" ca="1" si="115"/>
        <v>1</v>
      </c>
      <c r="G1434" s="27">
        <f t="shared" ca="1" si="116"/>
        <v>2</v>
      </c>
    </row>
    <row r="1435" spans="1:7" x14ac:dyDescent="0.25">
      <c r="A1435" s="34">
        <v>44028</v>
      </c>
      <c r="B1435" s="8">
        <f t="shared" si="114"/>
        <v>1434</v>
      </c>
      <c r="C1435" s="29">
        <f t="shared" ca="1" si="113"/>
        <v>0</v>
      </c>
      <c r="D1435" s="31">
        <f t="shared" si="117"/>
        <v>1</v>
      </c>
      <c r="E1435" s="30">
        <v>1</v>
      </c>
      <c r="F1435" s="26">
        <f t="shared" ca="1" si="115"/>
        <v>1</v>
      </c>
      <c r="G1435" s="27">
        <f t="shared" ca="1" si="116"/>
        <v>4</v>
      </c>
    </row>
    <row r="1436" spans="1:7" x14ac:dyDescent="0.25">
      <c r="A1436" s="34">
        <v>44029</v>
      </c>
      <c r="B1436" s="8">
        <f t="shared" si="114"/>
        <v>1435</v>
      </c>
      <c r="C1436" s="29">
        <f t="shared" ca="1" si="113"/>
        <v>0</v>
      </c>
      <c r="D1436" s="31">
        <f t="shared" si="117"/>
        <v>0</v>
      </c>
      <c r="E1436" s="30">
        <v>1</v>
      </c>
      <c r="F1436" s="26">
        <f t="shared" ca="1" si="115"/>
        <v>1</v>
      </c>
      <c r="G1436" s="27">
        <f t="shared" ca="1" si="116"/>
        <v>4</v>
      </c>
    </row>
    <row r="1437" spans="1:7" x14ac:dyDescent="0.25">
      <c r="A1437" s="34">
        <v>44032</v>
      </c>
      <c r="B1437" s="8">
        <f t="shared" si="114"/>
        <v>1436</v>
      </c>
      <c r="C1437" s="29">
        <f t="shared" ca="1" si="113"/>
        <v>0</v>
      </c>
      <c r="D1437" s="31">
        <f t="shared" si="117"/>
        <v>0</v>
      </c>
      <c r="E1437" s="30">
        <v>1</v>
      </c>
      <c r="F1437" s="26">
        <f t="shared" ca="1" si="115"/>
        <v>1</v>
      </c>
      <c r="G1437" s="27">
        <f t="shared" ca="1" si="116"/>
        <v>2</v>
      </c>
    </row>
    <row r="1438" spans="1:7" x14ac:dyDescent="0.25">
      <c r="A1438" s="34">
        <v>44033</v>
      </c>
      <c r="B1438" s="8">
        <f t="shared" si="114"/>
        <v>1437</v>
      </c>
      <c r="C1438" s="29">
        <f t="shared" ca="1" si="113"/>
        <v>0</v>
      </c>
      <c r="D1438" s="31">
        <f t="shared" si="117"/>
        <v>1</v>
      </c>
      <c r="E1438" s="30">
        <v>1</v>
      </c>
      <c r="F1438" s="26">
        <f t="shared" ca="1" si="115"/>
        <v>1</v>
      </c>
      <c r="G1438" s="27">
        <f t="shared" ca="1" si="116"/>
        <v>2</v>
      </c>
    </row>
    <row r="1439" spans="1:7" x14ac:dyDescent="0.25">
      <c r="A1439" s="34">
        <v>44034</v>
      </c>
      <c r="B1439" s="8">
        <f t="shared" si="114"/>
        <v>1438</v>
      </c>
      <c r="C1439" s="29">
        <f t="shared" ca="1" si="113"/>
        <v>0</v>
      </c>
      <c r="D1439" s="31">
        <f t="shared" si="117"/>
        <v>1</v>
      </c>
      <c r="E1439" s="30">
        <v>1</v>
      </c>
      <c r="F1439" s="26">
        <f t="shared" ca="1" si="115"/>
        <v>1</v>
      </c>
      <c r="G1439" s="27">
        <f t="shared" ca="1" si="116"/>
        <v>2</v>
      </c>
    </row>
    <row r="1440" spans="1:7" x14ac:dyDescent="0.25">
      <c r="A1440" s="34">
        <v>44035</v>
      </c>
      <c r="B1440" s="8">
        <f t="shared" si="114"/>
        <v>1439</v>
      </c>
      <c r="C1440" s="29">
        <f t="shared" ca="1" si="113"/>
        <v>0</v>
      </c>
      <c r="D1440" s="31">
        <f t="shared" si="117"/>
        <v>1</v>
      </c>
      <c r="E1440" s="30">
        <v>1</v>
      </c>
      <c r="F1440" s="26">
        <f t="shared" ca="1" si="115"/>
        <v>1</v>
      </c>
      <c r="G1440" s="27">
        <f t="shared" ca="1" si="116"/>
        <v>4</v>
      </c>
    </row>
    <row r="1441" spans="1:7" x14ac:dyDescent="0.25">
      <c r="A1441" s="34">
        <v>44036</v>
      </c>
      <c r="B1441" s="8">
        <f t="shared" si="114"/>
        <v>1440</v>
      </c>
      <c r="C1441" s="29">
        <f t="shared" ca="1" si="113"/>
        <v>0</v>
      </c>
      <c r="D1441" s="31">
        <f t="shared" si="117"/>
        <v>0</v>
      </c>
      <c r="E1441" s="30">
        <v>1</v>
      </c>
      <c r="F1441" s="26">
        <f t="shared" ca="1" si="115"/>
        <v>1</v>
      </c>
      <c r="G1441" s="27">
        <f t="shared" ca="1" si="116"/>
        <v>4</v>
      </c>
    </row>
    <row r="1442" spans="1:7" x14ac:dyDescent="0.25">
      <c r="A1442" s="34">
        <v>44039</v>
      </c>
      <c r="B1442" s="8">
        <f t="shared" si="114"/>
        <v>1441</v>
      </c>
      <c r="C1442" s="29">
        <f t="shared" ca="1" si="113"/>
        <v>0</v>
      </c>
      <c r="D1442" s="31">
        <f t="shared" si="117"/>
        <v>0</v>
      </c>
      <c r="E1442" s="30">
        <v>1</v>
      </c>
      <c r="F1442" s="26">
        <f t="shared" ca="1" si="115"/>
        <v>1</v>
      </c>
      <c r="G1442" s="27">
        <f t="shared" ca="1" si="116"/>
        <v>2</v>
      </c>
    </row>
    <row r="1443" spans="1:7" x14ac:dyDescent="0.25">
      <c r="A1443" s="34">
        <v>44040</v>
      </c>
      <c r="B1443" s="8">
        <f t="shared" si="114"/>
        <v>1442</v>
      </c>
      <c r="C1443" s="29">
        <f t="shared" ca="1" si="113"/>
        <v>0</v>
      </c>
      <c r="D1443" s="31">
        <f t="shared" si="117"/>
        <v>1</v>
      </c>
      <c r="E1443" s="30">
        <v>1</v>
      </c>
      <c r="F1443" s="26">
        <f t="shared" ca="1" si="115"/>
        <v>1</v>
      </c>
      <c r="G1443" s="27">
        <f t="shared" ca="1" si="116"/>
        <v>2</v>
      </c>
    </row>
    <row r="1444" spans="1:7" x14ac:dyDescent="0.25">
      <c r="A1444" s="34">
        <v>44041</v>
      </c>
      <c r="B1444" s="8">
        <f t="shared" si="114"/>
        <v>1443</v>
      </c>
      <c r="C1444" s="29">
        <f t="shared" ca="1" si="113"/>
        <v>0</v>
      </c>
      <c r="D1444" s="31">
        <f t="shared" si="117"/>
        <v>1</v>
      </c>
      <c r="E1444" s="30">
        <v>1</v>
      </c>
      <c r="F1444" s="26">
        <f t="shared" ca="1" si="115"/>
        <v>1</v>
      </c>
      <c r="G1444" s="27">
        <f t="shared" ca="1" si="116"/>
        <v>2</v>
      </c>
    </row>
    <row r="1445" spans="1:7" x14ac:dyDescent="0.25">
      <c r="A1445" s="34">
        <v>44042</v>
      </c>
      <c r="B1445" s="8">
        <f t="shared" si="114"/>
        <v>1444</v>
      </c>
      <c r="C1445" s="29">
        <f t="shared" ca="1" si="113"/>
        <v>0</v>
      </c>
      <c r="D1445" s="31">
        <f t="shared" si="117"/>
        <v>1</v>
      </c>
      <c r="E1445" s="30">
        <v>1</v>
      </c>
      <c r="F1445" s="26">
        <f t="shared" ca="1" si="115"/>
        <v>1</v>
      </c>
      <c r="G1445" s="27">
        <f t="shared" ca="1" si="116"/>
        <v>4</v>
      </c>
    </row>
    <row r="1446" spans="1:7" x14ac:dyDescent="0.25">
      <c r="A1446" s="34">
        <v>44043</v>
      </c>
      <c r="B1446" s="8">
        <f t="shared" si="114"/>
        <v>1445</v>
      </c>
      <c r="C1446" s="29">
        <f t="shared" ca="1" si="113"/>
        <v>0</v>
      </c>
      <c r="D1446" s="31">
        <f t="shared" si="117"/>
        <v>0</v>
      </c>
      <c r="E1446" s="30">
        <v>1</v>
      </c>
      <c r="F1446" s="26">
        <f t="shared" ca="1" si="115"/>
        <v>1</v>
      </c>
      <c r="G1446" s="27">
        <f t="shared" ca="1" si="116"/>
        <v>4</v>
      </c>
    </row>
    <row r="1447" spans="1:7" x14ac:dyDescent="0.25">
      <c r="A1447" s="34">
        <v>44046</v>
      </c>
      <c r="B1447" s="8">
        <f t="shared" si="114"/>
        <v>1446</v>
      </c>
      <c r="C1447" s="29">
        <f t="shared" ca="1" si="113"/>
        <v>0</v>
      </c>
      <c r="D1447" s="31">
        <f t="shared" si="117"/>
        <v>0</v>
      </c>
      <c r="E1447" s="30">
        <v>1</v>
      </c>
      <c r="F1447" s="26">
        <f t="shared" ca="1" si="115"/>
        <v>1</v>
      </c>
      <c r="G1447" s="27">
        <f t="shared" ca="1" si="116"/>
        <v>2</v>
      </c>
    </row>
    <row r="1448" spans="1:7" x14ac:dyDescent="0.25">
      <c r="A1448" s="34">
        <v>44047</v>
      </c>
      <c r="B1448" s="8">
        <f t="shared" si="114"/>
        <v>1447</v>
      </c>
      <c r="C1448" s="29">
        <f t="shared" ca="1" si="113"/>
        <v>0</v>
      </c>
      <c r="D1448" s="31">
        <f t="shared" si="117"/>
        <v>1</v>
      </c>
      <c r="E1448" s="30">
        <v>1</v>
      </c>
      <c r="F1448" s="26">
        <f t="shared" ca="1" si="115"/>
        <v>1</v>
      </c>
      <c r="G1448" s="27">
        <f t="shared" ca="1" si="116"/>
        <v>2</v>
      </c>
    </row>
    <row r="1449" spans="1:7" x14ac:dyDescent="0.25">
      <c r="A1449" s="34">
        <v>44048</v>
      </c>
      <c r="B1449" s="8">
        <f t="shared" si="114"/>
        <v>1448</v>
      </c>
      <c r="C1449" s="29">
        <f t="shared" ca="1" si="113"/>
        <v>0</v>
      </c>
      <c r="D1449" s="31">
        <f t="shared" si="117"/>
        <v>1</v>
      </c>
      <c r="E1449" s="30">
        <v>1</v>
      </c>
      <c r="F1449" s="26">
        <f t="shared" ca="1" si="115"/>
        <v>1</v>
      </c>
      <c r="G1449" s="27">
        <f t="shared" ca="1" si="116"/>
        <v>2</v>
      </c>
    </row>
    <row r="1450" spans="1:7" x14ac:dyDescent="0.25">
      <c r="A1450" s="34">
        <v>44049</v>
      </c>
      <c r="B1450" s="8">
        <f t="shared" si="114"/>
        <v>1449</v>
      </c>
      <c r="C1450" s="29">
        <f t="shared" ca="1" si="113"/>
        <v>0</v>
      </c>
      <c r="D1450" s="31">
        <f t="shared" si="117"/>
        <v>1</v>
      </c>
      <c r="E1450" s="30">
        <v>1</v>
      </c>
      <c r="F1450" s="26">
        <f t="shared" ca="1" si="115"/>
        <v>1</v>
      </c>
      <c r="G1450" s="27">
        <f t="shared" ca="1" si="116"/>
        <v>4</v>
      </c>
    </row>
    <row r="1451" spans="1:7" x14ac:dyDescent="0.25">
      <c r="A1451" s="34">
        <v>44050</v>
      </c>
      <c r="B1451" s="8">
        <f t="shared" si="114"/>
        <v>1450</v>
      </c>
      <c r="C1451" s="29">
        <f t="shared" ca="1" si="113"/>
        <v>0</v>
      </c>
      <c r="D1451" s="31">
        <f t="shared" si="117"/>
        <v>0</v>
      </c>
      <c r="E1451" s="30">
        <v>1</v>
      </c>
      <c r="F1451" s="26">
        <f t="shared" ca="1" si="115"/>
        <v>1</v>
      </c>
      <c r="G1451" s="27">
        <f t="shared" ca="1" si="116"/>
        <v>4</v>
      </c>
    </row>
    <row r="1452" spans="1:7" x14ac:dyDescent="0.25">
      <c r="A1452" s="34">
        <v>44053</v>
      </c>
      <c r="B1452" s="8">
        <f t="shared" si="114"/>
        <v>1451</v>
      </c>
      <c r="C1452" s="29">
        <f t="shared" ca="1" si="113"/>
        <v>0</v>
      </c>
      <c r="D1452" s="31">
        <f t="shared" si="117"/>
        <v>0</v>
      </c>
      <c r="E1452" s="30">
        <v>1</v>
      </c>
      <c r="F1452" s="26">
        <f t="shared" ca="1" si="115"/>
        <v>1</v>
      </c>
      <c r="G1452" s="27">
        <f t="shared" ca="1" si="116"/>
        <v>2</v>
      </c>
    </row>
    <row r="1453" spans="1:7" x14ac:dyDescent="0.25">
      <c r="A1453" s="34">
        <v>44054</v>
      </c>
      <c r="B1453" s="8">
        <f t="shared" si="114"/>
        <v>1452</v>
      </c>
      <c r="C1453" s="29">
        <f t="shared" ca="1" si="113"/>
        <v>0</v>
      </c>
      <c r="D1453" s="31">
        <f t="shared" si="117"/>
        <v>1</v>
      </c>
      <c r="E1453" s="30">
        <v>1</v>
      </c>
      <c r="F1453" s="26">
        <f t="shared" ca="1" si="115"/>
        <v>1</v>
      </c>
      <c r="G1453" s="27">
        <f t="shared" ca="1" si="116"/>
        <v>2</v>
      </c>
    </row>
    <row r="1454" spans="1:7" x14ac:dyDescent="0.25">
      <c r="A1454" s="34">
        <v>44055</v>
      </c>
      <c r="B1454" s="8">
        <f t="shared" si="114"/>
        <v>1453</v>
      </c>
      <c r="C1454" s="29">
        <f t="shared" ca="1" si="113"/>
        <v>0</v>
      </c>
      <c r="D1454" s="31">
        <f t="shared" si="117"/>
        <v>1</v>
      </c>
      <c r="E1454" s="30">
        <v>1</v>
      </c>
      <c r="F1454" s="26">
        <f t="shared" ca="1" si="115"/>
        <v>1</v>
      </c>
      <c r="G1454" s="27">
        <f t="shared" ca="1" si="116"/>
        <v>2</v>
      </c>
    </row>
    <row r="1455" spans="1:7" x14ac:dyDescent="0.25">
      <c r="A1455" s="34">
        <v>44056</v>
      </c>
      <c r="B1455" s="8">
        <f t="shared" si="114"/>
        <v>1454</v>
      </c>
      <c r="C1455" s="29">
        <f t="shared" ca="1" si="113"/>
        <v>0</v>
      </c>
      <c r="D1455" s="31">
        <f t="shared" si="117"/>
        <v>1</v>
      </c>
      <c r="E1455" s="30">
        <v>1</v>
      </c>
      <c r="F1455" s="26">
        <f t="shared" ca="1" si="115"/>
        <v>1</v>
      </c>
      <c r="G1455" s="27">
        <f t="shared" ca="1" si="116"/>
        <v>4</v>
      </c>
    </row>
    <row r="1456" spans="1:7" x14ac:dyDescent="0.25">
      <c r="A1456" s="34">
        <v>44057</v>
      </c>
      <c r="B1456" s="8">
        <f t="shared" si="114"/>
        <v>1455</v>
      </c>
      <c r="C1456" s="29">
        <f t="shared" ca="1" si="113"/>
        <v>0</v>
      </c>
      <c r="D1456" s="31">
        <f t="shared" si="117"/>
        <v>0</v>
      </c>
      <c r="E1456" s="30">
        <v>1</v>
      </c>
      <c r="F1456" s="26">
        <f t="shared" ca="1" si="115"/>
        <v>1</v>
      </c>
      <c r="G1456" s="27">
        <f t="shared" ca="1" si="116"/>
        <v>4</v>
      </c>
    </row>
    <row r="1457" spans="1:7" x14ac:dyDescent="0.25">
      <c r="A1457" s="34">
        <v>44060</v>
      </c>
      <c r="B1457" s="8">
        <f t="shared" si="114"/>
        <v>1456</v>
      </c>
      <c r="C1457" s="29">
        <f t="shared" ca="1" si="113"/>
        <v>0</v>
      </c>
      <c r="D1457" s="31">
        <f t="shared" si="117"/>
        <v>0</v>
      </c>
      <c r="E1457" s="30">
        <v>1</v>
      </c>
      <c r="F1457" s="26">
        <f t="shared" ca="1" si="115"/>
        <v>1</v>
      </c>
      <c r="G1457" s="27">
        <f t="shared" ca="1" si="116"/>
        <v>2</v>
      </c>
    </row>
    <row r="1458" spans="1:7" x14ac:dyDescent="0.25">
      <c r="A1458" s="34">
        <v>44061</v>
      </c>
      <c r="B1458" s="8">
        <f t="shared" si="114"/>
        <v>1457</v>
      </c>
      <c r="C1458" s="29">
        <f t="shared" ca="1" si="113"/>
        <v>0</v>
      </c>
      <c r="D1458" s="31">
        <f t="shared" si="117"/>
        <v>1</v>
      </c>
      <c r="E1458" s="30">
        <v>1</v>
      </c>
      <c r="F1458" s="26">
        <f t="shared" ca="1" si="115"/>
        <v>1</v>
      </c>
      <c r="G1458" s="27">
        <f t="shared" ca="1" si="116"/>
        <v>2</v>
      </c>
    </row>
    <row r="1459" spans="1:7" x14ac:dyDescent="0.25">
      <c r="A1459" s="34">
        <v>44062</v>
      </c>
      <c r="B1459" s="8">
        <f t="shared" si="114"/>
        <v>1458</v>
      </c>
      <c r="C1459" s="29">
        <f t="shared" ca="1" si="113"/>
        <v>0</v>
      </c>
      <c r="D1459" s="31">
        <f t="shared" si="117"/>
        <v>1</v>
      </c>
      <c r="E1459" s="30">
        <v>1</v>
      </c>
      <c r="F1459" s="26">
        <f t="shared" ca="1" si="115"/>
        <v>1</v>
      </c>
      <c r="G1459" s="27">
        <f t="shared" ca="1" si="116"/>
        <v>2</v>
      </c>
    </row>
    <row r="1460" spans="1:7" x14ac:dyDescent="0.25">
      <c r="A1460" s="34">
        <v>44063</v>
      </c>
      <c r="B1460" s="8">
        <f t="shared" si="114"/>
        <v>1459</v>
      </c>
      <c r="C1460" s="29">
        <f t="shared" ca="1" si="113"/>
        <v>0</v>
      </c>
      <c r="D1460" s="31">
        <f t="shared" si="117"/>
        <v>1</v>
      </c>
      <c r="E1460" s="30">
        <v>1</v>
      </c>
      <c r="F1460" s="26">
        <f t="shared" ca="1" si="115"/>
        <v>1</v>
      </c>
      <c r="G1460" s="27">
        <f t="shared" ca="1" si="116"/>
        <v>4</v>
      </c>
    </row>
    <row r="1461" spans="1:7" x14ac:dyDescent="0.25">
      <c r="A1461" s="34">
        <v>44064</v>
      </c>
      <c r="B1461" s="8">
        <f t="shared" si="114"/>
        <v>1460</v>
      </c>
      <c r="C1461" s="29">
        <f t="shared" ca="1" si="113"/>
        <v>0</v>
      </c>
      <c r="D1461" s="31">
        <f t="shared" si="117"/>
        <v>0</v>
      </c>
      <c r="E1461" s="30">
        <v>1</v>
      </c>
      <c r="F1461" s="26">
        <f t="shared" ca="1" si="115"/>
        <v>1</v>
      </c>
      <c r="G1461" s="27">
        <f t="shared" ca="1" si="116"/>
        <v>4</v>
      </c>
    </row>
    <row r="1462" spans="1:7" x14ac:dyDescent="0.25">
      <c r="A1462" s="34">
        <v>44067</v>
      </c>
      <c r="B1462" s="8">
        <f t="shared" si="114"/>
        <v>1461</v>
      </c>
      <c r="C1462" s="29">
        <f t="shared" ca="1" si="113"/>
        <v>0</v>
      </c>
      <c r="D1462" s="31">
        <f t="shared" si="117"/>
        <v>0</v>
      </c>
      <c r="E1462" s="30">
        <v>1</v>
      </c>
      <c r="F1462" s="26">
        <f t="shared" ca="1" si="115"/>
        <v>1</v>
      </c>
      <c r="G1462" s="27">
        <f t="shared" ca="1" si="116"/>
        <v>2</v>
      </c>
    </row>
    <row r="1463" spans="1:7" x14ac:dyDescent="0.25">
      <c r="A1463" s="34">
        <v>44068</v>
      </c>
      <c r="B1463" s="8">
        <f t="shared" si="114"/>
        <v>1462</v>
      </c>
      <c r="C1463" s="29">
        <f t="shared" ca="1" si="113"/>
        <v>0</v>
      </c>
      <c r="D1463" s="31">
        <f t="shared" si="117"/>
        <v>1</v>
      </c>
      <c r="E1463" s="30">
        <v>1</v>
      </c>
      <c r="F1463" s="26">
        <f t="shared" ca="1" si="115"/>
        <v>1</v>
      </c>
      <c r="G1463" s="27">
        <f t="shared" ca="1" si="116"/>
        <v>2</v>
      </c>
    </row>
    <row r="1464" spans="1:7" x14ac:dyDescent="0.25">
      <c r="A1464" s="34">
        <v>44069</v>
      </c>
      <c r="B1464" s="8">
        <f t="shared" si="114"/>
        <v>1463</v>
      </c>
      <c r="C1464" s="29">
        <f t="shared" ca="1" si="113"/>
        <v>0</v>
      </c>
      <c r="D1464" s="31">
        <f t="shared" si="117"/>
        <v>1</v>
      </c>
      <c r="E1464" s="30">
        <v>1</v>
      </c>
      <c r="F1464" s="26">
        <f t="shared" ca="1" si="115"/>
        <v>1</v>
      </c>
      <c r="G1464" s="27">
        <f t="shared" ca="1" si="116"/>
        <v>2</v>
      </c>
    </row>
    <row r="1465" spans="1:7" x14ac:dyDescent="0.25">
      <c r="A1465" s="34">
        <v>44070</v>
      </c>
      <c r="B1465" s="8">
        <f t="shared" si="114"/>
        <v>1464</v>
      </c>
      <c r="C1465" s="29">
        <f t="shared" ca="1" si="113"/>
        <v>0</v>
      </c>
      <c r="D1465" s="31">
        <f t="shared" si="117"/>
        <v>1</v>
      </c>
      <c r="E1465" s="30">
        <v>1</v>
      </c>
      <c r="F1465" s="26">
        <f t="shared" ca="1" si="115"/>
        <v>1</v>
      </c>
      <c r="G1465" s="27">
        <f t="shared" ca="1" si="116"/>
        <v>4</v>
      </c>
    </row>
    <row r="1466" spans="1:7" x14ac:dyDescent="0.25">
      <c r="A1466" s="34">
        <v>44071</v>
      </c>
      <c r="B1466" s="8">
        <f t="shared" si="114"/>
        <v>1465</v>
      </c>
      <c r="C1466" s="29">
        <f t="shared" ca="1" si="113"/>
        <v>0</v>
      </c>
      <c r="D1466" s="31">
        <f t="shared" si="117"/>
        <v>0</v>
      </c>
      <c r="E1466" s="30">
        <v>1</v>
      </c>
      <c r="F1466" s="26">
        <f t="shared" ca="1" si="115"/>
        <v>1</v>
      </c>
      <c r="G1466" s="27">
        <f t="shared" ca="1" si="116"/>
        <v>4</v>
      </c>
    </row>
    <row r="1467" spans="1:7" x14ac:dyDescent="0.25">
      <c r="A1467" s="34">
        <v>44074</v>
      </c>
      <c r="B1467" s="8">
        <f t="shared" si="114"/>
        <v>1466</v>
      </c>
      <c r="C1467" s="29">
        <f t="shared" ca="1" si="113"/>
        <v>0</v>
      </c>
      <c r="D1467" s="31">
        <f t="shared" si="117"/>
        <v>0</v>
      </c>
      <c r="E1467" s="30">
        <v>1</v>
      </c>
      <c r="F1467" s="26">
        <f t="shared" ca="1" si="115"/>
        <v>1</v>
      </c>
      <c r="G1467" s="27">
        <f t="shared" ca="1" si="116"/>
        <v>2</v>
      </c>
    </row>
    <row r="1468" spans="1:7" x14ac:dyDescent="0.25">
      <c r="A1468" s="34">
        <v>44075</v>
      </c>
      <c r="B1468" s="8">
        <f t="shared" si="114"/>
        <v>1467</v>
      </c>
      <c r="C1468" s="29">
        <f t="shared" ca="1" si="113"/>
        <v>0</v>
      </c>
      <c r="D1468" s="31">
        <f t="shared" si="117"/>
        <v>1</v>
      </c>
      <c r="E1468" s="30">
        <v>1</v>
      </c>
      <c r="F1468" s="26">
        <f t="shared" ca="1" si="115"/>
        <v>1</v>
      </c>
      <c r="G1468" s="27">
        <f t="shared" ca="1" si="116"/>
        <v>2</v>
      </c>
    </row>
    <row r="1469" spans="1:7" x14ac:dyDescent="0.25">
      <c r="A1469" s="34">
        <v>44076</v>
      </c>
      <c r="B1469" s="8">
        <f t="shared" si="114"/>
        <v>1468</v>
      </c>
      <c r="C1469" s="29">
        <f t="shared" ca="1" si="113"/>
        <v>0</v>
      </c>
      <c r="D1469" s="31">
        <f t="shared" si="117"/>
        <v>1</v>
      </c>
      <c r="E1469" s="30">
        <v>1</v>
      </c>
      <c r="F1469" s="26">
        <f t="shared" ca="1" si="115"/>
        <v>1</v>
      </c>
      <c r="G1469" s="27">
        <f t="shared" ca="1" si="116"/>
        <v>2</v>
      </c>
    </row>
    <row r="1470" spans="1:7" x14ac:dyDescent="0.25">
      <c r="A1470" s="34">
        <v>44077</v>
      </c>
      <c r="B1470" s="8">
        <f t="shared" si="114"/>
        <v>1469</v>
      </c>
      <c r="C1470" s="29">
        <f t="shared" ca="1" si="113"/>
        <v>0</v>
      </c>
      <c r="D1470" s="31">
        <f t="shared" si="117"/>
        <v>1</v>
      </c>
      <c r="E1470" s="30">
        <v>1</v>
      </c>
      <c r="F1470" s="26">
        <f t="shared" ca="1" si="115"/>
        <v>1</v>
      </c>
      <c r="G1470" s="27">
        <f t="shared" ca="1" si="116"/>
        <v>4</v>
      </c>
    </row>
    <row r="1471" spans="1:7" x14ac:dyDescent="0.25">
      <c r="A1471" s="34">
        <v>44078</v>
      </c>
      <c r="B1471" s="8">
        <f t="shared" si="114"/>
        <v>1470</v>
      </c>
      <c r="C1471" s="29">
        <f t="shared" ca="1" si="113"/>
        <v>0</v>
      </c>
      <c r="D1471" s="31">
        <f t="shared" si="117"/>
        <v>0</v>
      </c>
      <c r="E1471" s="30">
        <v>1</v>
      </c>
      <c r="F1471" s="26">
        <f t="shared" ca="1" si="115"/>
        <v>1</v>
      </c>
      <c r="G1471" s="27">
        <f t="shared" ca="1" si="116"/>
        <v>4</v>
      </c>
    </row>
    <row r="1472" spans="1:7" x14ac:dyDescent="0.25">
      <c r="A1472" s="34">
        <v>44081</v>
      </c>
      <c r="B1472" s="8">
        <f t="shared" si="114"/>
        <v>1471</v>
      </c>
      <c r="C1472" s="29">
        <f t="shared" ca="1" si="113"/>
        <v>0</v>
      </c>
      <c r="D1472" s="31">
        <f t="shared" si="117"/>
        <v>0</v>
      </c>
      <c r="E1472" s="30">
        <v>1</v>
      </c>
      <c r="F1472" s="26">
        <f t="shared" ca="1" si="115"/>
        <v>1</v>
      </c>
      <c r="G1472" s="27">
        <f t="shared" ca="1" si="116"/>
        <v>2</v>
      </c>
    </row>
    <row r="1473" spans="1:7" x14ac:dyDescent="0.25">
      <c r="A1473" s="34">
        <v>44082</v>
      </c>
      <c r="B1473" s="8">
        <f t="shared" si="114"/>
        <v>1472</v>
      </c>
      <c r="C1473" s="29">
        <f t="shared" ca="1" si="113"/>
        <v>0</v>
      </c>
      <c r="D1473" s="31">
        <f t="shared" si="117"/>
        <v>1</v>
      </c>
      <c r="E1473" s="30">
        <v>1</v>
      </c>
      <c r="F1473" s="26">
        <f t="shared" ca="1" si="115"/>
        <v>1</v>
      </c>
      <c r="G1473" s="27">
        <f t="shared" ca="1" si="116"/>
        <v>2</v>
      </c>
    </row>
    <row r="1474" spans="1:7" x14ac:dyDescent="0.25">
      <c r="A1474" s="34">
        <v>44083</v>
      </c>
      <c r="B1474" s="8">
        <f t="shared" si="114"/>
        <v>1473</v>
      </c>
      <c r="C1474" s="29">
        <f t="shared" ref="C1474:C1537" ca="1" si="118">MAX(G1474-4,0)</f>
        <v>0</v>
      </c>
      <c r="D1474" s="31">
        <f t="shared" si="117"/>
        <v>1</v>
      </c>
      <c r="E1474" s="30">
        <v>1</v>
      </c>
      <c r="F1474" s="26">
        <f t="shared" ca="1" si="115"/>
        <v>1</v>
      </c>
      <c r="G1474" s="27">
        <f t="shared" ca="1" si="116"/>
        <v>2</v>
      </c>
    </row>
    <row r="1475" spans="1:7" x14ac:dyDescent="0.25">
      <c r="A1475" s="34">
        <v>44084</v>
      </c>
      <c r="B1475" s="8">
        <f t="shared" ref="B1475:B1538" si="119">ROW(A1475)-1</f>
        <v>1474</v>
      </c>
      <c r="C1475" s="29">
        <f t="shared" ca="1" si="118"/>
        <v>0</v>
      </c>
      <c r="D1475" s="31">
        <f t="shared" si="117"/>
        <v>1</v>
      </c>
      <c r="E1475" s="30">
        <v>1</v>
      </c>
      <c r="F1475" s="26">
        <f t="shared" ref="F1475:F1538" ca="1" si="120">IF($E1475=1,MATCH(1,INDIRECT("$E$"&amp;ROW($A1475)+1&amp;":$E$2598"),0),0)</f>
        <v>1</v>
      </c>
      <c r="G1475" s="27">
        <f t="shared" ca="1" si="116"/>
        <v>4</v>
      </c>
    </row>
    <row r="1476" spans="1:7" x14ac:dyDescent="0.25">
      <c r="A1476" s="34">
        <v>44085</v>
      </c>
      <c r="B1476" s="8">
        <f t="shared" si="119"/>
        <v>1475</v>
      </c>
      <c r="C1476" s="29">
        <f t="shared" ca="1" si="118"/>
        <v>0</v>
      </c>
      <c r="D1476" s="31">
        <f t="shared" si="117"/>
        <v>0</v>
      </c>
      <c r="E1476" s="30">
        <v>1</v>
      </c>
      <c r="F1476" s="26">
        <f t="shared" ca="1" si="120"/>
        <v>1</v>
      </c>
      <c r="G1476" s="27">
        <f t="shared" ca="1" si="116"/>
        <v>4</v>
      </c>
    </row>
    <row r="1477" spans="1:7" x14ac:dyDescent="0.25">
      <c r="A1477" s="34">
        <v>44088</v>
      </c>
      <c r="B1477" s="8">
        <f t="shared" si="119"/>
        <v>1476</v>
      </c>
      <c r="C1477" s="29">
        <f t="shared" ca="1" si="118"/>
        <v>0</v>
      </c>
      <c r="D1477" s="31">
        <f t="shared" si="117"/>
        <v>0</v>
      </c>
      <c r="E1477" s="30">
        <v>1</v>
      </c>
      <c r="F1477" s="26">
        <f t="shared" ca="1" si="120"/>
        <v>1</v>
      </c>
      <c r="G1477" s="27">
        <f t="shared" ca="1" si="116"/>
        <v>2</v>
      </c>
    </row>
    <row r="1478" spans="1:7" x14ac:dyDescent="0.25">
      <c r="A1478" s="34">
        <v>44089</v>
      </c>
      <c r="B1478" s="8">
        <f t="shared" si="119"/>
        <v>1477</v>
      </c>
      <c r="C1478" s="29">
        <f t="shared" ca="1" si="118"/>
        <v>0</v>
      </c>
      <c r="D1478" s="31">
        <f t="shared" si="117"/>
        <v>1</v>
      </c>
      <c r="E1478" s="30">
        <v>1</v>
      </c>
      <c r="F1478" s="26">
        <f t="shared" ca="1" si="120"/>
        <v>1</v>
      </c>
      <c r="G1478" s="27">
        <f t="shared" ca="1" si="116"/>
        <v>2</v>
      </c>
    </row>
    <row r="1479" spans="1:7" x14ac:dyDescent="0.25">
      <c r="A1479" s="34">
        <v>44090</v>
      </c>
      <c r="B1479" s="8">
        <f t="shared" si="119"/>
        <v>1478</v>
      </c>
      <c r="C1479" s="29">
        <f t="shared" ca="1" si="118"/>
        <v>0</v>
      </c>
      <c r="D1479" s="31">
        <f t="shared" si="117"/>
        <v>1</v>
      </c>
      <c r="E1479" s="30">
        <v>1</v>
      </c>
      <c r="F1479" s="26">
        <f t="shared" ca="1" si="120"/>
        <v>1</v>
      </c>
      <c r="G1479" s="27">
        <f t="shared" ca="1" si="116"/>
        <v>2</v>
      </c>
    </row>
    <row r="1480" spans="1:7" x14ac:dyDescent="0.25">
      <c r="A1480" s="34">
        <v>44091</v>
      </c>
      <c r="B1480" s="8">
        <f t="shared" si="119"/>
        <v>1479</v>
      </c>
      <c r="C1480" s="29">
        <f t="shared" ca="1" si="118"/>
        <v>0</v>
      </c>
      <c r="D1480" s="31">
        <f t="shared" si="117"/>
        <v>1</v>
      </c>
      <c r="E1480" s="30">
        <v>1</v>
      </c>
      <c r="F1480" s="26">
        <f t="shared" ca="1" si="120"/>
        <v>1</v>
      </c>
      <c r="G1480" s="27">
        <f t="shared" ref="G1480:G1543" ca="1" si="121">IF($E1480=1,INDIRECT("$A$"&amp;ROW($A1480)+MATCH(1,INDIRECT("$E$"&amp;ROW($A1480)+1+$F1480&amp;":$E$2598"),0)+$F1480)-$A1480,0)</f>
        <v>4</v>
      </c>
    </row>
    <row r="1481" spans="1:7" x14ac:dyDescent="0.25">
      <c r="A1481" s="34">
        <v>44092</v>
      </c>
      <c r="B1481" s="8">
        <f t="shared" si="119"/>
        <v>1480</v>
      </c>
      <c r="C1481" s="29">
        <f t="shared" ca="1" si="118"/>
        <v>0</v>
      </c>
      <c r="D1481" s="31">
        <f t="shared" si="117"/>
        <v>0</v>
      </c>
      <c r="E1481" s="30">
        <v>1</v>
      </c>
      <c r="F1481" s="26">
        <f t="shared" ca="1" si="120"/>
        <v>1</v>
      </c>
      <c r="G1481" s="27">
        <f t="shared" ca="1" si="121"/>
        <v>4</v>
      </c>
    </row>
    <row r="1482" spans="1:7" x14ac:dyDescent="0.25">
      <c r="A1482" s="34">
        <v>44095</v>
      </c>
      <c r="B1482" s="8">
        <f t="shared" si="119"/>
        <v>1481</v>
      </c>
      <c r="C1482" s="29">
        <f t="shared" ca="1" si="118"/>
        <v>0</v>
      </c>
      <c r="D1482" s="31">
        <f t="shared" si="117"/>
        <v>0</v>
      </c>
      <c r="E1482" s="30">
        <v>1</v>
      </c>
      <c r="F1482" s="26">
        <f t="shared" ca="1" si="120"/>
        <v>1</v>
      </c>
      <c r="G1482" s="27">
        <f t="shared" ca="1" si="121"/>
        <v>2</v>
      </c>
    </row>
    <row r="1483" spans="1:7" x14ac:dyDescent="0.25">
      <c r="A1483" s="34">
        <v>44096</v>
      </c>
      <c r="B1483" s="8">
        <f t="shared" si="119"/>
        <v>1482</v>
      </c>
      <c r="C1483" s="29">
        <f t="shared" ca="1" si="118"/>
        <v>0</v>
      </c>
      <c r="D1483" s="31">
        <f t="shared" si="117"/>
        <v>1</v>
      </c>
      <c r="E1483" s="30">
        <v>1</v>
      </c>
      <c r="F1483" s="26">
        <f t="shared" ca="1" si="120"/>
        <v>1</v>
      </c>
      <c r="G1483" s="27">
        <f t="shared" ca="1" si="121"/>
        <v>2</v>
      </c>
    </row>
    <row r="1484" spans="1:7" x14ac:dyDescent="0.25">
      <c r="A1484" s="34">
        <v>44097</v>
      </c>
      <c r="B1484" s="8">
        <f t="shared" si="119"/>
        <v>1483</v>
      </c>
      <c r="C1484" s="29">
        <f t="shared" ca="1" si="118"/>
        <v>0</v>
      </c>
      <c r="D1484" s="31">
        <f t="shared" si="117"/>
        <v>1</v>
      </c>
      <c r="E1484" s="30">
        <v>1</v>
      </c>
      <c r="F1484" s="26">
        <f t="shared" ca="1" si="120"/>
        <v>1</v>
      </c>
      <c r="G1484" s="27">
        <f t="shared" ca="1" si="121"/>
        <v>2</v>
      </c>
    </row>
    <row r="1485" spans="1:7" x14ac:dyDescent="0.25">
      <c r="A1485" s="34">
        <v>44098</v>
      </c>
      <c r="B1485" s="8">
        <f t="shared" si="119"/>
        <v>1484</v>
      </c>
      <c r="C1485" s="29">
        <f t="shared" ca="1" si="118"/>
        <v>0</v>
      </c>
      <c r="D1485" s="31">
        <f t="shared" si="117"/>
        <v>1</v>
      </c>
      <c r="E1485" s="30">
        <v>1</v>
      </c>
      <c r="F1485" s="26">
        <f t="shared" ca="1" si="120"/>
        <v>1</v>
      </c>
      <c r="G1485" s="27">
        <f t="shared" ca="1" si="121"/>
        <v>4</v>
      </c>
    </row>
    <row r="1486" spans="1:7" x14ac:dyDescent="0.25">
      <c r="A1486" s="34">
        <v>44099</v>
      </c>
      <c r="B1486" s="8">
        <f t="shared" si="119"/>
        <v>1485</v>
      </c>
      <c r="C1486" s="29">
        <f t="shared" ca="1" si="118"/>
        <v>0</v>
      </c>
      <c r="D1486" s="31">
        <f t="shared" si="117"/>
        <v>0</v>
      </c>
      <c r="E1486" s="30">
        <v>1</v>
      </c>
      <c r="F1486" s="26">
        <f t="shared" ca="1" si="120"/>
        <v>1</v>
      </c>
      <c r="G1486" s="27">
        <f t="shared" ca="1" si="121"/>
        <v>4</v>
      </c>
    </row>
    <row r="1487" spans="1:7" x14ac:dyDescent="0.25">
      <c r="A1487" s="34">
        <v>44102</v>
      </c>
      <c r="B1487" s="8">
        <f t="shared" si="119"/>
        <v>1486</v>
      </c>
      <c r="C1487" s="29">
        <f t="shared" ca="1" si="118"/>
        <v>0</v>
      </c>
      <c r="D1487" s="31">
        <f t="shared" si="117"/>
        <v>0</v>
      </c>
      <c r="E1487" s="30">
        <v>1</v>
      </c>
      <c r="F1487" s="26">
        <f t="shared" ca="1" si="120"/>
        <v>1</v>
      </c>
      <c r="G1487" s="27">
        <f t="shared" ca="1" si="121"/>
        <v>2</v>
      </c>
    </row>
    <row r="1488" spans="1:7" x14ac:dyDescent="0.25">
      <c r="A1488" s="34">
        <v>44103</v>
      </c>
      <c r="B1488" s="8">
        <f t="shared" si="119"/>
        <v>1487</v>
      </c>
      <c r="C1488" s="29">
        <f t="shared" ca="1" si="118"/>
        <v>0</v>
      </c>
      <c r="D1488" s="31">
        <f t="shared" si="117"/>
        <v>1</v>
      </c>
      <c r="E1488" s="30">
        <v>1</v>
      </c>
      <c r="F1488" s="26">
        <f t="shared" ca="1" si="120"/>
        <v>1</v>
      </c>
      <c r="G1488" s="27">
        <f t="shared" ca="1" si="121"/>
        <v>2</v>
      </c>
    </row>
    <row r="1489" spans="1:7" x14ac:dyDescent="0.25">
      <c r="A1489" s="34">
        <v>44104</v>
      </c>
      <c r="B1489" s="8">
        <f t="shared" si="119"/>
        <v>1488</v>
      </c>
      <c r="C1489" s="29">
        <f t="shared" ca="1" si="118"/>
        <v>0</v>
      </c>
      <c r="D1489" s="31">
        <f t="shared" si="117"/>
        <v>1</v>
      </c>
      <c r="E1489" s="30">
        <v>1</v>
      </c>
      <c r="F1489" s="26">
        <f t="shared" ca="1" si="120"/>
        <v>1</v>
      </c>
      <c r="G1489" s="27">
        <f t="shared" ca="1" si="121"/>
        <v>2</v>
      </c>
    </row>
    <row r="1490" spans="1:7" x14ac:dyDescent="0.25">
      <c r="A1490" s="34">
        <v>44105</v>
      </c>
      <c r="B1490" s="8">
        <f t="shared" si="119"/>
        <v>1489</v>
      </c>
      <c r="C1490" s="29">
        <f t="shared" ca="1" si="118"/>
        <v>0</v>
      </c>
      <c r="D1490" s="31">
        <f t="shared" si="117"/>
        <v>1</v>
      </c>
      <c r="E1490" s="30">
        <v>1</v>
      </c>
      <c r="F1490" s="26">
        <f t="shared" ca="1" si="120"/>
        <v>1</v>
      </c>
      <c r="G1490" s="27">
        <f t="shared" ca="1" si="121"/>
        <v>4</v>
      </c>
    </row>
    <row r="1491" spans="1:7" x14ac:dyDescent="0.25">
      <c r="A1491" s="34">
        <v>44106</v>
      </c>
      <c r="B1491" s="8">
        <f t="shared" si="119"/>
        <v>1490</v>
      </c>
      <c r="C1491" s="29">
        <f t="shared" ca="1" si="118"/>
        <v>0</v>
      </c>
      <c r="D1491" s="31">
        <f t="shared" ref="D1491:D1554" si="122">IF(ABS(WEEKDAY($A1491)-4)&lt;=1,1,0)</f>
        <v>0</v>
      </c>
      <c r="E1491" s="30">
        <v>1</v>
      </c>
      <c r="F1491" s="26">
        <f t="shared" ca="1" si="120"/>
        <v>1</v>
      </c>
      <c r="G1491" s="27">
        <f t="shared" ca="1" si="121"/>
        <v>4</v>
      </c>
    </row>
    <row r="1492" spans="1:7" x14ac:dyDescent="0.25">
      <c r="A1492" s="34">
        <v>44109</v>
      </c>
      <c r="B1492" s="8">
        <f t="shared" si="119"/>
        <v>1491</v>
      </c>
      <c r="C1492" s="29">
        <f t="shared" ca="1" si="118"/>
        <v>0</v>
      </c>
      <c r="D1492" s="31">
        <f t="shared" si="122"/>
        <v>0</v>
      </c>
      <c r="E1492" s="30">
        <v>1</v>
      </c>
      <c r="F1492" s="26">
        <f t="shared" ca="1" si="120"/>
        <v>1</v>
      </c>
      <c r="G1492" s="27">
        <f t="shared" ca="1" si="121"/>
        <v>2</v>
      </c>
    </row>
    <row r="1493" spans="1:7" x14ac:dyDescent="0.25">
      <c r="A1493" s="34">
        <v>44110</v>
      </c>
      <c r="B1493" s="8">
        <f t="shared" si="119"/>
        <v>1492</v>
      </c>
      <c r="C1493" s="29">
        <f t="shared" ca="1" si="118"/>
        <v>0</v>
      </c>
      <c r="D1493" s="31">
        <f t="shared" si="122"/>
        <v>1</v>
      </c>
      <c r="E1493" s="30">
        <v>1</v>
      </c>
      <c r="F1493" s="26">
        <f t="shared" ca="1" si="120"/>
        <v>1</v>
      </c>
      <c r="G1493" s="27">
        <f t="shared" ca="1" si="121"/>
        <v>2</v>
      </c>
    </row>
    <row r="1494" spans="1:7" x14ac:dyDescent="0.25">
      <c r="A1494" s="34">
        <v>44111</v>
      </c>
      <c r="B1494" s="8">
        <f t="shared" si="119"/>
        <v>1493</v>
      </c>
      <c r="C1494" s="29">
        <f t="shared" ca="1" si="118"/>
        <v>0</v>
      </c>
      <c r="D1494" s="31">
        <f t="shared" si="122"/>
        <v>1</v>
      </c>
      <c r="E1494" s="30">
        <v>1</v>
      </c>
      <c r="F1494" s="26">
        <f t="shared" ca="1" si="120"/>
        <v>1</v>
      </c>
      <c r="G1494" s="27">
        <f t="shared" ca="1" si="121"/>
        <v>2</v>
      </c>
    </row>
    <row r="1495" spans="1:7" x14ac:dyDescent="0.25">
      <c r="A1495" s="34">
        <v>44112</v>
      </c>
      <c r="B1495" s="8">
        <f t="shared" si="119"/>
        <v>1494</v>
      </c>
      <c r="C1495" s="29">
        <f t="shared" ca="1" si="118"/>
        <v>0</v>
      </c>
      <c r="D1495" s="31">
        <f t="shared" si="122"/>
        <v>1</v>
      </c>
      <c r="E1495" s="30">
        <v>1</v>
      </c>
      <c r="F1495" s="26">
        <f t="shared" ca="1" si="120"/>
        <v>1</v>
      </c>
      <c r="G1495" s="27">
        <f t="shared" ca="1" si="121"/>
        <v>4</v>
      </c>
    </row>
    <row r="1496" spans="1:7" x14ac:dyDescent="0.25">
      <c r="A1496" s="34">
        <v>44113</v>
      </c>
      <c r="B1496" s="8">
        <f t="shared" si="119"/>
        <v>1495</v>
      </c>
      <c r="C1496" s="29">
        <f t="shared" ca="1" si="118"/>
        <v>0</v>
      </c>
      <c r="D1496" s="31">
        <f t="shared" si="122"/>
        <v>0</v>
      </c>
      <c r="E1496" s="30">
        <v>1</v>
      </c>
      <c r="F1496" s="26">
        <f t="shared" ca="1" si="120"/>
        <v>1</v>
      </c>
      <c r="G1496" s="27">
        <f t="shared" ca="1" si="121"/>
        <v>4</v>
      </c>
    </row>
    <row r="1497" spans="1:7" x14ac:dyDescent="0.25">
      <c r="A1497" s="34">
        <v>44116</v>
      </c>
      <c r="B1497" s="8">
        <f t="shared" si="119"/>
        <v>1496</v>
      </c>
      <c r="C1497" s="29">
        <f t="shared" ca="1" si="118"/>
        <v>0</v>
      </c>
      <c r="D1497" s="31">
        <f t="shared" si="122"/>
        <v>0</v>
      </c>
      <c r="E1497" s="30">
        <v>1</v>
      </c>
      <c r="F1497" s="26">
        <f t="shared" ca="1" si="120"/>
        <v>1</v>
      </c>
      <c r="G1497" s="27">
        <f t="shared" ca="1" si="121"/>
        <v>2</v>
      </c>
    </row>
    <row r="1498" spans="1:7" x14ac:dyDescent="0.25">
      <c r="A1498" s="34">
        <v>44117</v>
      </c>
      <c r="B1498" s="8">
        <f t="shared" si="119"/>
        <v>1497</v>
      </c>
      <c r="C1498" s="29">
        <f t="shared" ca="1" si="118"/>
        <v>0</v>
      </c>
      <c r="D1498" s="31">
        <f t="shared" si="122"/>
        <v>1</v>
      </c>
      <c r="E1498" s="30">
        <v>1</v>
      </c>
      <c r="F1498" s="26">
        <f t="shared" ca="1" si="120"/>
        <v>1</v>
      </c>
      <c r="G1498" s="27">
        <f t="shared" ca="1" si="121"/>
        <v>2</v>
      </c>
    </row>
    <row r="1499" spans="1:7" x14ac:dyDescent="0.25">
      <c r="A1499" s="34">
        <v>44118</v>
      </c>
      <c r="B1499" s="8">
        <f t="shared" si="119"/>
        <v>1498</v>
      </c>
      <c r="C1499" s="29">
        <f t="shared" ca="1" si="118"/>
        <v>0</v>
      </c>
      <c r="D1499" s="31">
        <f t="shared" si="122"/>
        <v>1</v>
      </c>
      <c r="E1499" s="30">
        <v>1</v>
      </c>
      <c r="F1499" s="26">
        <f t="shared" ca="1" si="120"/>
        <v>1</v>
      </c>
      <c r="G1499" s="27">
        <f t="shared" ca="1" si="121"/>
        <v>2</v>
      </c>
    </row>
    <row r="1500" spans="1:7" x14ac:dyDescent="0.25">
      <c r="A1500" s="34">
        <v>44119</v>
      </c>
      <c r="B1500" s="8">
        <f t="shared" si="119"/>
        <v>1499</v>
      </c>
      <c r="C1500" s="29">
        <f t="shared" ca="1" si="118"/>
        <v>0</v>
      </c>
      <c r="D1500" s="31">
        <f t="shared" si="122"/>
        <v>1</v>
      </c>
      <c r="E1500" s="30">
        <v>1</v>
      </c>
      <c r="F1500" s="26">
        <f t="shared" ca="1" si="120"/>
        <v>1</v>
      </c>
      <c r="G1500" s="27">
        <f t="shared" ca="1" si="121"/>
        <v>4</v>
      </c>
    </row>
    <row r="1501" spans="1:7" x14ac:dyDescent="0.25">
      <c r="A1501" s="34">
        <v>44120</v>
      </c>
      <c r="B1501" s="8">
        <f t="shared" si="119"/>
        <v>1500</v>
      </c>
      <c r="C1501" s="29">
        <f t="shared" ca="1" si="118"/>
        <v>0</v>
      </c>
      <c r="D1501" s="31">
        <f t="shared" si="122"/>
        <v>0</v>
      </c>
      <c r="E1501" s="30">
        <v>1</v>
      </c>
      <c r="F1501" s="26">
        <f t="shared" ca="1" si="120"/>
        <v>1</v>
      </c>
      <c r="G1501" s="27">
        <f t="shared" ca="1" si="121"/>
        <v>4</v>
      </c>
    </row>
    <row r="1502" spans="1:7" x14ac:dyDescent="0.25">
      <c r="A1502" s="34">
        <v>44123</v>
      </c>
      <c r="B1502" s="8">
        <f t="shared" si="119"/>
        <v>1501</v>
      </c>
      <c r="C1502" s="29">
        <f t="shared" ca="1" si="118"/>
        <v>0</v>
      </c>
      <c r="D1502" s="31">
        <f t="shared" si="122"/>
        <v>0</v>
      </c>
      <c r="E1502" s="30">
        <v>1</v>
      </c>
      <c r="F1502" s="26">
        <f t="shared" ca="1" si="120"/>
        <v>1</v>
      </c>
      <c r="G1502" s="27">
        <f t="shared" ca="1" si="121"/>
        <v>2</v>
      </c>
    </row>
    <row r="1503" spans="1:7" x14ac:dyDescent="0.25">
      <c r="A1503" s="34">
        <v>44124</v>
      </c>
      <c r="B1503" s="8">
        <f t="shared" si="119"/>
        <v>1502</v>
      </c>
      <c r="C1503" s="29">
        <f t="shared" ca="1" si="118"/>
        <v>0</v>
      </c>
      <c r="D1503" s="31">
        <f t="shared" si="122"/>
        <v>1</v>
      </c>
      <c r="E1503" s="30">
        <v>1</v>
      </c>
      <c r="F1503" s="26">
        <f t="shared" ca="1" si="120"/>
        <v>1</v>
      </c>
      <c r="G1503" s="27">
        <f t="shared" ca="1" si="121"/>
        <v>2</v>
      </c>
    </row>
    <row r="1504" spans="1:7" x14ac:dyDescent="0.25">
      <c r="A1504" s="34">
        <v>44125</v>
      </c>
      <c r="B1504" s="8">
        <f t="shared" si="119"/>
        <v>1503</v>
      </c>
      <c r="C1504" s="29">
        <f t="shared" ca="1" si="118"/>
        <v>0</v>
      </c>
      <c r="D1504" s="31">
        <f t="shared" si="122"/>
        <v>1</v>
      </c>
      <c r="E1504" s="30">
        <v>1</v>
      </c>
      <c r="F1504" s="26">
        <f t="shared" ca="1" si="120"/>
        <v>1</v>
      </c>
      <c r="G1504" s="27">
        <f t="shared" ca="1" si="121"/>
        <v>2</v>
      </c>
    </row>
    <row r="1505" spans="1:7" x14ac:dyDescent="0.25">
      <c r="A1505" s="34">
        <v>44126</v>
      </c>
      <c r="B1505" s="8">
        <f t="shared" si="119"/>
        <v>1504</v>
      </c>
      <c r="C1505" s="29">
        <f t="shared" ca="1" si="118"/>
        <v>0</v>
      </c>
      <c r="D1505" s="31">
        <f t="shared" si="122"/>
        <v>1</v>
      </c>
      <c r="E1505" s="30">
        <v>1</v>
      </c>
      <c r="F1505" s="26">
        <f t="shared" ca="1" si="120"/>
        <v>1</v>
      </c>
      <c r="G1505" s="27">
        <f t="shared" ca="1" si="121"/>
        <v>4</v>
      </c>
    </row>
    <row r="1506" spans="1:7" x14ac:dyDescent="0.25">
      <c r="A1506" s="34">
        <v>44127</v>
      </c>
      <c r="B1506" s="8">
        <f t="shared" si="119"/>
        <v>1505</v>
      </c>
      <c r="C1506" s="29">
        <f t="shared" ca="1" si="118"/>
        <v>0</v>
      </c>
      <c r="D1506" s="31">
        <f t="shared" si="122"/>
        <v>0</v>
      </c>
      <c r="E1506" s="30">
        <v>1</v>
      </c>
      <c r="F1506" s="26">
        <f t="shared" ca="1" si="120"/>
        <v>1</v>
      </c>
      <c r="G1506" s="27">
        <f t="shared" ca="1" si="121"/>
        <v>4</v>
      </c>
    </row>
    <row r="1507" spans="1:7" x14ac:dyDescent="0.25">
      <c r="A1507" s="34">
        <v>44130</v>
      </c>
      <c r="B1507" s="8">
        <f t="shared" si="119"/>
        <v>1506</v>
      </c>
      <c r="C1507" s="29">
        <f t="shared" ca="1" si="118"/>
        <v>0</v>
      </c>
      <c r="D1507" s="31">
        <f t="shared" si="122"/>
        <v>0</v>
      </c>
      <c r="E1507" s="30">
        <v>1</v>
      </c>
      <c r="F1507" s="26">
        <f t="shared" ca="1" si="120"/>
        <v>1</v>
      </c>
      <c r="G1507" s="27">
        <f t="shared" ca="1" si="121"/>
        <v>2</v>
      </c>
    </row>
    <row r="1508" spans="1:7" x14ac:dyDescent="0.25">
      <c r="A1508" s="34">
        <v>44131</v>
      </c>
      <c r="B1508" s="8">
        <f t="shared" si="119"/>
        <v>1507</v>
      </c>
      <c r="C1508" s="29">
        <f t="shared" ca="1" si="118"/>
        <v>0</v>
      </c>
      <c r="D1508" s="31">
        <f t="shared" si="122"/>
        <v>1</v>
      </c>
      <c r="E1508" s="30">
        <v>1</v>
      </c>
      <c r="F1508" s="26">
        <f t="shared" ca="1" si="120"/>
        <v>1</v>
      </c>
      <c r="G1508" s="27">
        <f t="shared" ca="1" si="121"/>
        <v>2</v>
      </c>
    </row>
    <row r="1509" spans="1:7" x14ac:dyDescent="0.25">
      <c r="A1509" s="34">
        <v>44132</v>
      </c>
      <c r="B1509" s="8">
        <f t="shared" si="119"/>
        <v>1508</v>
      </c>
      <c r="C1509" s="29">
        <f t="shared" ca="1" si="118"/>
        <v>0</v>
      </c>
      <c r="D1509" s="31">
        <f t="shared" si="122"/>
        <v>1</v>
      </c>
      <c r="E1509" s="30">
        <v>1</v>
      </c>
      <c r="F1509" s="26">
        <f t="shared" ca="1" si="120"/>
        <v>1</v>
      </c>
      <c r="G1509" s="27">
        <f t="shared" ca="1" si="121"/>
        <v>2</v>
      </c>
    </row>
    <row r="1510" spans="1:7" x14ac:dyDescent="0.25">
      <c r="A1510" s="34">
        <v>44133</v>
      </c>
      <c r="B1510" s="8">
        <f t="shared" si="119"/>
        <v>1509</v>
      </c>
      <c r="C1510" s="29">
        <f t="shared" ca="1" si="118"/>
        <v>0</v>
      </c>
      <c r="D1510" s="31">
        <f t="shared" si="122"/>
        <v>1</v>
      </c>
      <c r="E1510" s="30">
        <v>1</v>
      </c>
      <c r="F1510" s="26">
        <f t="shared" ca="1" si="120"/>
        <v>1</v>
      </c>
      <c r="G1510" s="27">
        <f t="shared" ca="1" si="121"/>
        <v>4</v>
      </c>
    </row>
    <row r="1511" spans="1:7" x14ac:dyDescent="0.25">
      <c r="A1511" s="34">
        <v>44134</v>
      </c>
      <c r="B1511" s="8">
        <f t="shared" si="119"/>
        <v>1510</v>
      </c>
      <c r="C1511" s="29">
        <f t="shared" ca="1" si="118"/>
        <v>0</v>
      </c>
      <c r="D1511" s="31">
        <f t="shared" si="122"/>
        <v>0</v>
      </c>
      <c r="E1511" s="30">
        <v>1</v>
      </c>
      <c r="F1511" s="26">
        <f t="shared" ca="1" si="120"/>
        <v>1</v>
      </c>
      <c r="G1511" s="27">
        <f t="shared" ca="1" si="121"/>
        <v>4</v>
      </c>
    </row>
    <row r="1512" spans="1:7" x14ac:dyDescent="0.25">
      <c r="A1512" s="34">
        <v>44137</v>
      </c>
      <c r="B1512" s="8">
        <f t="shared" si="119"/>
        <v>1511</v>
      </c>
      <c r="C1512" s="29">
        <f t="shared" ca="1" si="118"/>
        <v>0</v>
      </c>
      <c r="D1512" s="31">
        <f t="shared" si="122"/>
        <v>0</v>
      </c>
      <c r="E1512" s="30">
        <v>1</v>
      </c>
      <c r="F1512" s="26">
        <f t="shared" ca="1" si="120"/>
        <v>1</v>
      </c>
      <c r="G1512" s="27">
        <f t="shared" ca="1" si="121"/>
        <v>2</v>
      </c>
    </row>
    <row r="1513" spans="1:7" x14ac:dyDescent="0.25">
      <c r="A1513" s="34">
        <v>44138</v>
      </c>
      <c r="B1513" s="8">
        <f t="shared" si="119"/>
        <v>1512</v>
      </c>
      <c r="C1513" s="29">
        <f t="shared" ca="1" si="118"/>
        <v>0</v>
      </c>
      <c r="D1513" s="31">
        <f t="shared" si="122"/>
        <v>1</v>
      </c>
      <c r="E1513" s="30">
        <v>1</v>
      </c>
      <c r="F1513" s="26">
        <f t="shared" ca="1" si="120"/>
        <v>1</v>
      </c>
      <c r="G1513" s="27">
        <f t="shared" ca="1" si="121"/>
        <v>2</v>
      </c>
    </row>
    <row r="1514" spans="1:7" x14ac:dyDescent="0.25">
      <c r="A1514" s="34">
        <v>44139</v>
      </c>
      <c r="B1514" s="8">
        <f t="shared" si="119"/>
        <v>1513</v>
      </c>
      <c r="C1514" s="29">
        <f t="shared" ca="1" si="118"/>
        <v>0</v>
      </c>
      <c r="D1514" s="31">
        <f t="shared" si="122"/>
        <v>1</v>
      </c>
      <c r="E1514" s="30">
        <v>1</v>
      </c>
      <c r="F1514" s="26">
        <f t="shared" ca="1" si="120"/>
        <v>1</v>
      </c>
      <c r="G1514" s="27">
        <f t="shared" ca="1" si="121"/>
        <v>2</v>
      </c>
    </row>
    <row r="1515" spans="1:7" x14ac:dyDescent="0.25">
      <c r="A1515" s="34">
        <v>44140</v>
      </c>
      <c r="B1515" s="8">
        <f t="shared" si="119"/>
        <v>1514</v>
      </c>
      <c r="C1515" s="29">
        <f t="shared" ca="1" si="118"/>
        <v>0</v>
      </c>
      <c r="D1515" s="31">
        <f t="shared" si="122"/>
        <v>1</v>
      </c>
      <c r="E1515" s="30">
        <v>1</v>
      </c>
      <c r="F1515" s="26">
        <f t="shared" ca="1" si="120"/>
        <v>1</v>
      </c>
      <c r="G1515" s="27">
        <f t="shared" ca="1" si="121"/>
        <v>4</v>
      </c>
    </row>
    <row r="1516" spans="1:7" x14ac:dyDescent="0.25">
      <c r="A1516" s="34">
        <v>44141</v>
      </c>
      <c r="B1516" s="8">
        <f t="shared" si="119"/>
        <v>1515</v>
      </c>
      <c r="C1516" s="29">
        <f t="shared" ca="1" si="118"/>
        <v>0</v>
      </c>
      <c r="D1516" s="31">
        <f t="shared" si="122"/>
        <v>0</v>
      </c>
      <c r="E1516" s="30">
        <v>1</v>
      </c>
      <c r="F1516" s="26">
        <f t="shared" ca="1" si="120"/>
        <v>1</v>
      </c>
      <c r="G1516" s="27">
        <f t="shared" ca="1" si="121"/>
        <v>4</v>
      </c>
    </row>
    <row r="1517" spans="1:7" x14ac:dyDescent="0.25">
      <c r="A1517" s="34">
        <v>44144</v>
      </c>
      <c r="B1517" s="8">
        <f t="shared" si="119"/>
        <v>1516</v>
      </c>
      <c r="C1517" s="29">
        <f t="shared" ca="1" si="118"/>
        <v>0</v>
      </c>
      <c r="D1517" s="31">
        <f t="shared" si="122"/>
        <v>0</v>
      </c>
      <c r="E1517" s="30">
        <v>1</v>
      </c>
      <c r="F1517" s="26">
        <f t="shared" ca="1" si="120"/>
        <v>1</v>
      </c>
      <c r="G1517" s="27">
        <f t="shared" ca="1" si="121"/>
        <v>2</v>
      </c>
    </row>
    <row r="1518" spans="1:7" x14ac:dyDescent="0.25">
      <c r="A1518" s="34">
        <v>44145</v>
      </c>
      <c r="B1518" s="8">
        <f t="shared" si="119"/>
        <v>1517</v>
      </c>
      <c r="C1518" s="29">
        <f t="shared" ca="1" si="118"/>
        <v>0</v>
      </c>
      <c r="D1518" s="31">
        <f t="shared" si="122"/>
        <v>1</v>
      </c>
      <c r="E1518" s="30">
        <v>1</v>
      </c>
      <c r="F1518" s="26">
        <f t="shared" ca="1" si="120"/>
        <v>1</v>
      </c>
      <c r="G1518" s="27">
        <f t="shared" ca="1" si="121"/>
        <v>2</v>
      </c>
    </row>
    <row r="1519" spans="1:7" x14ac:dyDescent="0.25">
      <c r="A1519" s="34">
        <v>44146</v>
      </c>
      <c r="B1519" s="8">
        <f t="shared" si="119"/>
        <v>1518</v>
      </c>
      <c r="C1519" s="29">
        <f t="shared" ca="1" si="118"/>
        <v>0</v>
      </c>
      <c r="D1519" s="31">
        <f t="shared" si="122"/>
        <v>1</v>
      </c>
      <c r="E1519" s="30">
        <v>1</v>
      </c>
      <c r="F1519" s="26">
        <f t="shared" ca="1" si="120"/>
        <v>1</v>
      </c>
      <c r="G1519" s="27">
        <f t="shared" ca="1" si="121"/>
        <v>2</v>
      </c>
    </row>
    <row r="1520" spans="1:7" x14ac:dyDescent="0.25">
      <c r="A1520" s="34">
        <v>44147</v>
      </c>
      <c r="B1520" s="8">
        <f t="shared" si="119"/>
        <v>1519</v>
      </c>
      <c r="C1520" s="29">
        <f t="shared" ca="1" si="118"/>
        <v>0</v>
      </c>
      <c r="D1520" s="31">
        <f t="shared" si="122"/>
        <v>1</v>
      </c>
      <c r="E1520" s="30">
        <v>1</v>
      </c>
      <c r="F1520" s="26">
        <f t="shared" ca="1" si="120"/>
        <v>1</v>
      </c>
      <c r="G1520" s="27">
        <f t="shared" ca="1" si="121"/>
        <v>4</v>
      </c>
    </row>
    <row r="1521" spans="1:7" x14ac:dyDescent="0.25">
      <c r="A1521" s="34">
        <v>44148</v>
      </c>
      <c r="B1521" s="8">
        <f t="shared" si="119"/>
        <v>1520</v>
      </c>
      <c r="C1521" s="29">
        <f t="shared" ca="1" si="118"/>
        <v>0</v>
      </c>
      <c r="D1521" s="31">
        <f t="shared" si="122"/>
        <v>0</v>
      </c>
      <c r="E1521" s="30">
        <v>1</v>
      </c>
      <c r="F1521" s="26">
        <f t="shared" ca="1" si="120"/>
        <v>1</v>
      </c>
      <c r="G1521" s="27">
        <f t="shared" ca="1" si="121"/>
        <v>4</v>
      </c>
    </row>
    <row r="1522" spans="1:7" x14ac:dyDescent="0.25">
      <c r="A1522" s="34">
        <v>44151</v>
      </c>
      <c r="B1522" s="8">
        <f t="shared" si="119"/>
        <v>1521</v>
      </c>
      <c r="C1522" s="29">
        <f t="shared" ca="1" si="118"/>
        <v>0</v>
      </c>
      <c r="D1522" s="31">
        <f t="shared" si="122"/>
        <v>0</v>
      </c>
      <c r="E1522" s="30">
        <v>1</v>
      </c>
      <c r="F1522" s="26">
        <f t="shared" ca="1" si="120"/>
        <v>1</v>
      </c>
      <c r="G1522" s="27">
        <f t="shared" ca="1" si="121"/>
        <v>2</v>
      </c>
    </row>
    <row r="1523" spans="1:7" x14ac:dyDescent="0.25">
      <c r="A1523" s="34">
        <v>44152</v>
      </c>
      <c r="B1523" s="8">
        <f t="shared" si="119"/>
        <v>1522</v>
      </c>
      <c r="C1523" s="29">
        <f t="shared" ca="1" si="118"/>
        <v>0</v>
      </c>
      <c r="D1523" s="31">
        <f t="shared" si="122"/>
        <v>1</v>
      </c>
      <c r="E1523" s="30">
        <v>1</v>
      </c>
      <c r="F1523" s="26">
        <f t="shared" ca="1" si="120"/>
        <v>1</v>
      </c>
      <c r="G1523" s="27">
        <f t="shared" ca="1" si="121"/>
        <v>2</v>
      </c>
    </row>
    <row r="1524" spans="1:7" x14ac:dyDescent="0.25">
      <c r="A1524" s="34">
        <v>44153</v>
      </c>
      <c r="B1524" s="8">
        <f t="shared" si="119"/>
        <v>1523</v>
      </c>
      <c r="C1524" s="29">
        <f t="shared" ca="1" si="118"/>
        <v>0</v>
      </c>
      <c r="D1524" s="31">
        <f t="shared" si="122"/>
        <v>1</v>
      </c>
      <c r="E1524" s="30">
        <v>1</v>
      </c>
      <c r="F1524" s="26">
        <f t="shared" ca="1" si="120"/>
        <v>1</v>
      </c>
      <c r="G1524" s="27">
        <f t="shared" ca="1" si="121"/>
        <v>2</v>
      </c>
    </row>
    <row r="1525" spans="1:7" x14ac:dyDescent="0.25">
      <c r="A1525" s="34">
        <v>44154</v>
      </c>
      <c r="B1525" s="8">
        <f t="shared" si="119"/>
        <v>1524</v>
      </c>
      <c r="C1525" s="29">
        <f t="shared" ca="1" si="118"/>
        <v>0</v>
      </c>
      <c r="D1525" s="31">
        <f t="shared" si="122"/>
        <v>1</v>
      </c>
      <c r="E1525" s="30">
        <v>1</v>
      </c>
      <c r="F1525" s="26">
        <f t="shared" ca="1" si="120"/>
        <v>1</v>
      </c>
      <c r="G1525" s="27">
        <f t="shared" ca="1" si="121"/>
        <v>4</v>
      </c>
    </row>
    <row r="1526" spans="1:7" x14ac:dyDescent="0.25">
      <c r="A1526" s="34">
        <v>44155</v>
      </c>
      <c r="B1526" s="8">
        <f t="shared" si="119"/>
        <v>1525</v>
      </c>
      <c r="C1526" s="29">
        <f t="shared" ca="1" si="118"/>
        <v>0</v>
      </c>
      <c r="D1526" s="31">
        <f t="shared" si="122"/>
        <v>0</v>
      </c>
      <c r="E1526" s="30">
        <v>1</v>
      </c>
      <c r="F1526" s="26">
        <f t="shared" ca="1" si="120"/>
        <v>1</v>
      </c>
      <c r="G1526" s="27">
        <f t="shared" ca="1" si="121"/>
        <v>4</v>
      </c>
    </row>
    <row r="1527" spans="1:7" x14ac:dyDescent="0.25">
      <c r="A1527" s="34">
        <v>44158</v>
      </c>
      <c r="B1527" s="8">
        <f t="shared" si="119"/>
        <v>1526</v>
      </c>
      <c r="C1527" s="29">
        <f t="shared" ca="1" si="118"/>
        <v>0</v>
      </c>
      <c r="D1527" s="31">
        <f t="shared" si="122"/>
        <v>0</v>
      </c>
      <c r="E1527" s="30">
        <v>1</v>
      </c>
      <c r="F1527" s="26">
        <f t="shared" ca="1" si="120"/>
        <v>1</v>
      </c>
      <c r="G1527" s="27">
        <f t="shared" ca="1" si="121"/>
        <v>2</v>
      </c>
    </row>
    <row r="1528" spans="1:7" x14ac:dyDescent="0.25">
      <c r="A1528" s="34">
        <v>44159</v>
      </c>
      <c r="B1528" s="8">
        <f t="shared" si="119"/>
        <v>1527</v>
      </c>
      <c r="C1528" s="29">
        <f t="shared" ca="1" si="118"/>
        <v>0</v>
      </c>
      <c r="D1528" s="31">
        <f t="shared" si="122"/>
        <v>1</v>
      </c>
      <c r="E1528" s="30">
        <v>1</v>
      </c>
      <c r="F1528" s="26">
        <f t="shared" ca="1" si="120"/>
        <v>1</v>
      </c>
      <c r="G1528" s="27">
        <f t="shared" ca="1" si="121"/>
        <v>2</v>
      </c>
    </row>
    <row r="1529" spans="1:7" x14ac:dyDescent="0.25">
      <c r="A1529" s="34">
        <v>44160</v>
      </c>
      <c r="B1529" s="8">
        <f t="shared" si="119"/>
        <v>1528</v>
      </c>
      <c r="C1529" s="29">
        <f t="shared" ca="1" si="118"/>
        <v>0</v>
      </c>
      <c r="D1529" s="31">
        <f t="shared" si="122"/>
        <v>1</v>
      </c>
      <c r="E1529" s="30">
        <v>1</v>
      </c>
      <c r="F1529" s="26">
        <f t="shared" ca="1" si="120"/>
        <v>1</v>
      </c>
      <c r="G1529" s="27">
        <f t="shared" ca="1" si="121"/>
        <v>2</v>
      </c>
    </row>
    <row r="1530" spans="1:7" x14ac:dyDescent="0.25">
      <c r="A1530" s="34">
        <v>44161</v>
      </c>
      <c r="B1530" s="8">
        <f t="shared" si="119"/>
        <v>1529</v>
      </c>
      <c r="C1530" s="29">
        <f t="shared" ca="1" si="118"/>
        <v>0</v>
      </c>
      <c r="D1530" s="31">
        <f t="shared" si="122"/>
        <v>1</v>
      </c>
      <c r="E1530" s="30">
        <v>1</v>
      </c>
      <c r="F1530" s="26">
        <f t="shared" ca="1" si="120"/>
        <v>1</v>
      </c>
      <c r="G1530" s="27">
        <f t="shared" ca="1" si="121"/>
        <v>4</v>
      </c>
    </row>
    <row r="1531" spans="1:7" x14ac:dyDescent="0.25">
      <c r="A1531" s="34">
        <v>44162</v>
      </c>
      <c r="B1531" s="8">
        <f t="shared" si="119"/>
        <v>1530</v>
      </c>
      <c r="C1531" s="29">
        <f t="shared" ca="1" si="118"/>
        <v>0</v>
      </c>
      <c r="D1531" s="31">
        <f t="shared" si="122"/>
        <v>0</v>
      </c>
      <c r="E1531" s="30">
        <v>1</v>
      </c>
      <c r="F1531" s="26">
        <f t="shared" ca="1" si="120"/>
        <v>1</v>
      </c>
      <c r="G1531" s="27">
        <f t="shared" ca="1" si="121"/>
        <v>4</v>
      </c>
    </row>
    <row r="1532" spans="1:7" x14ac:dyDescent="0.25">
      <c r="A1532" s="34">
        <v>44165</v>
      </c>
      <c r="B1532" s="8">
        <f t="shared" si="119"/>
        <v>1531</v>
      </c>
      <c r="C1532" s="29">
        <f t="shared" ca="1" si="118"/>
        <v>0</v>
      </c>
      <c r="D1532" s="31">
        <f t="shared" si="122"/>
        <v>0</v>
      </c>
      <c r="E1532" s="30">
        <v>1</v>
      </c>
      <c r="F1532" s="26">
        <f t="shared" ca="1" si="120"/>
        <v>1</v>
      </c>
      <c r="G1532" s="27">
        <f t="shared" ca="1" si="121"/>
        <v>2</v>
      </c>
    </row>
    <row r="1533" spans="1:7" x14ac:dyDescent="0.25">
      <c r="A1533" s="34">
        <v>44166</v>
      </c>
      <c r="B1533" s="8">
        <f t="shared" si="119"/>
        <v>1532</v>
      </c>
      <c r="C1533" s="29">
        <f t="shared" ca="1" si="118"/>
        <v>0</v>
      </c>
      <c r="D1533" s="31">
        <f t="shared" si="122"/>
        <v>1</v>
      </c>
      <c r="E1533" s="30">
        <v>1</v>
      </c>
      <c r="F1533" s="26">
        <f t="shared" ca="1" si="120"/>
        <v>1</v>
      </c>
      <c r="G1533" s="27">
        <f t="shared" ca="1" si="121"/>
        <v>2</v>
      </c>
    </row>
    <row r="1534" spans="1:7" x14ac:dyDescent="0.25">
      <c r="A1534" s="34">
        <v>44167</v>
      </c>
      <c r="B1534" s="8">
        <f t="shared" si="119"/>
        <v>1533</v>
      </c>
      <c r="C1534" s="29">
        <f t="shared" ca="1" si="118"/>
        <v>0</v>
      </c>
      <c r="D1534" s="31">
        <f t="shared" si="122"/>
        <v>1</v>
      </c>
      <c r="E1534" s="30">
        <v>1</v>
      </c>
      <c r="F1534" s="26">
        <f t="shared" ca="1" si="120"/>
        <v>1</v>
      </c>
      <c r="G1534" s="27">
        <f t="shared" ca="1" si="121"/>
        <v>2</v>
      </c>
    </row>
    <row r="1535" spans="1:7" x14ac:dyDescent="0.25">
      <c r="A1535" s="34">
        <v>44168</v>
      </c>
      <c r="B1535" s="8">
        <f t="shared" si="119"/>
        <v>1534</v>
      </c>
      <c r="C1535" s="29">
        <f t="shared" ca="1" si="118"/>
        <v>0</v>
      </c>
      <c r="D1535" s="31">
        <f t="shared" si="122"/>
        <v>1</v>
      </c>
      <c r="E1535" s="30">
        <v>1</v>
      </c>
      <c r="F1535" s="26">
        <f t="shared" ca="1" si="120"/>
        <v>1</v>
      </c>
      <c r="G1535" s="27">
        <f t="shared" ca="1" si="121"/>
        <v>4</v>
      </c>
    </row>
    <row r="1536" spans="1:7" x14ac:dyDescent="0.25">
      <c r="A1536" s="34">
        <v>44169</v>
      </c>
      <c r="B1536" s="8">
        <f t="shared" si="119"/>
        <v>1535</v>
      </c>
      <c r="C1536" s="29">
        <f t="shared" ca="1" si="118"/>
        <v>0</v>
      </c>
      <c r="D1536" s="31">
        <f t="shared" si="122"/>
        <v>0</v>
      </c>
      <c r="E1536" s="30">
        <v>1</v>
      </c>
      <c r="F1536" s="26">
        <f t="shared" ca="1" si="120"/>
        <v>1</v>
      </c>
      <c r="G1536" s="27">
        <f t="shared" ca="1" si="121"/>
        <v>4</v>
      </c>
    </row>
    <row r="1537" spans="1:7" x14ac:dyDescent="0.25">
      <c r="A1537" s="34">
        <v>44172</v>
      </c>
      <c r="B1537" s="8">
        <f t="shared" si="119"/>
        <v>1536</v>
      </c>
      <c r="C1537" s="29">
        <f t="shared" ca="1" si="118"/>
        <v>0</v>
      </c>
      <c r="D1537" s="31">
        <f t="shared" si="122"/>
        <v>0</v>
      </c>
      <c r="E1537" s="30">
        <v>1</v>
      </c>
      <c r="F1537" s="26">
        <f t="shared" ca="1" si="120"/>
        <v>1</v>
      </c>
      <c r="G1537" s="27">
        <f t="shared" ca="1" si="121"/>
        <v>2</v>
      </c>
    </row>
    <row r="1538" spans="1:7" x14ac:dyDescent="0.25">
      <c r="A1538" s="34">
        <v>44173</v>
      </c>
      <c r="B1538" s="8">
        <f t="shared" si="119"/>
        <v>1537</v>
      </c>
      <c r="C1538" s="29">
        <f t="shared" ref="C1538:C1601" ca="1" si="123">MAX(G1538-4,0)</f>
        <v>0</v>
      </c>
      <c r="D1538" s="31">
        <f t="shared" si="122"/>
        <v>1</v>
      </c>
      <c r="E1538" s="30">
        <v>1</v>
      </c>
      <c r="F1538" s="26">
        <f t="shared" ca="1" si="120"/>
        <v>1</v>
      </c>
      <c r="G1538" s="27">
        <f t="shared" ca="1" si="121"/>
        <v>2</v>
      </c>
    </row>
    <row r="1539" spans="1:7" x14ac:dyDescent="0.25">
      <c r="A1539" s="34">
        <v>44174</v>
      </c>
      <c r="B1539" s="8">
        <f t="shared" ref="B1539:B1602" si="124">ROW(A1539)-1</f>
        <v>1538</v>
      </c>
      <c r="C1539" s="29">
        <f t="shared" ca="1" si="123"/>
        <v>0</v>
      </c>
      <c r="D1539" s="31">
        <f t="shared" si="122"/>
        <v>1</v>
      </c>
      <c r="E1539" s="30">
        <v>1</v>
      </c>
      <c r="F1539" s="26">
        <f t="shared" ref="F1539:F1602" ca="1" si="125">IF($E1539=1,MATCH(1,INDIRECT("$E$"&amp;ROW($A1539)+1&amp;":$E$2598"),0),0)</f>
        <v>1</v>
      </c>
      <c r="G1539" s="27">
        <f t="shared" ca="1" si="121"/>
        <v>2</v>
      </c>
    </row>
    <row r="1540" spans="1:7" x14ac:dyDescent="0.25">
      <c r="A1540" s="34">
        <v>44175</v>
      </c>
      <c r="B1540" s="8">
        <f t="shared" si="124"/>
        <v>1539</v>
      </c>
      <c r="C1540" s="29">
        <f t="shared" ca="1" si="123"/>
        <v>0</v>
      </c>
      <c r="D1540" s="31">
        <f t="shared" si="122"/>
        <v>1</v>
      </c>
      <c r="E1540" s="30">
        <v>1</v>
      </c>
      <c r="F1540" s="26">
        <f t="shared" ca="1" si="125"/>
        <v>1</v>
      </c>
      <c r="G1540" s="27">
        <f t="shared" ca="1" si="121"/>
        <v>4</v>
      </c>
    </row>
    <row r="1541" spans="1:7" x14ac:dyDescent="0.25">
      <c r="A1541" s="34">
        <v>44176</v>
      </c>
      <c r="B1541" s="8">
        <f t="shared" si="124"/>
        <v>1540</v>
      </c>
      <c r="C1541" s="29">
        <f t="shared" ca="1" si="123"/>
        <v>0</v>
      </c>
      <c r="D1541" s="31">
        <f t="shared" si="122"/>
        <v>0</v>
      </c>
      <c r="E1541" s="30">
        <v>1</v>
      </c>
      <c r="F1541" s="26">
        <f t="shared" ca="1" si="125"/>
        <v>1</v>
      </c>
      <c r="G1541" s="27">
        <f t="shared" ca="1" si="121"/>
        <v>4</v>
      </c>
    </row>
    <row r="1542" spans="1:7" x14ac:dyDescent="0.25">
      <c r="A1542" s="34">
        <v>44179</v>
      </c>
      <c r="B1542" s="8">
        <f t="shared" si="124"/>
        <v>1541</v>
      </c>
      <c r="C1542" s="29">
        <f t="shared" ca="1" si="123"/>
        <v>0</v>
      </c>
      <c r="D1542" s="31">
        <f t="shared" si="122"/>
        <v>0</v>
      </c>
      <c r="E1542" s="30">
        <v>1</v>
      </c>
      <c r="F1542" s="26">
        <f t="shared" ca="1" si="125"/>
        <v>1</v>
      </c>
      <c r="G1542" s="27">
        <f t="shared" ca="1" si="121"/>
        <v>2</v>
      </c>
    </row>
    <row r="1543" spans="1:7" x14ac:dyDescent="0.25">
      <c r="A1543" s="34">
        <v>44180</v>
      </c>
      <c r="B1543" s="8">
        <f t="shared" si="124"/>
        <v>1542</v>
      </c>
      <c r="C1543" s="29">
        <f t="shared" ca="1" si="123"/>
        <v>0</v>
      </c>
      <c r="D1543" s="31">
        <f t="shared" si="122"/>
        <v>1</v>
      </c>
      <c r="E1543" s="30">
        <v>1</v>
      </c>
      <c r="F1543" s="26">
        <f t="shared" ca="1" si="125"/>
        <v>1</v>
      </c>
      <c r="G1543" s="27">
        <f t="shared" ca="1" si="121"/>
        <v>2</v>
      </c>
    </row>
    <row r="1544" spans="1:7" x14ac:dyDescent="0.25">
      <c r="A1544" s="34">
        <v>44181</v>
      </c>
      <c r="B1544" s="8">
        <f t="shared" si="124"/>
        <v>1543</v>
      </c>
      <c r="C1544" s="29">
        <f t="shared" ca="1" si="123"/>
        <v>0</v>
      </c>
      <c r="D1544" s="31">
        <f t="shared" si="122"/>
        <v>1</v>
      </c>
      <c r="E1544" s="30">
        <v>1</v>
      </c>
      <c r="F1544" s="26">
        <f t="shared" ca="1" si="125"/>
        <v>1</v>
      </c>
      <c r="G1544" s="27">
        <f t="shared" ref="G1544:G1607" ca="1" si="126">IF($E1544=1,INDIRECT("$A$"&amp;ROW($A1544)+MATCH(1,INDIRECT("$E$"&amp;ROW($A1544)+1+$F1544&amp;":$E$2598"),0)+$F1544)-$A1544,0)</f>
        <v>2</v>
      </c>
    </row>
    <row r="1545" spans="1:7" x14ac:dyDescent="0.25">
      <c r="A1545" s="34">
        <v>44182</v>
      </c>
      <c r="B1545" s="8">
        <f t="shared" si="124"/>
        <v>1544</v>
      </c>
      <c r="C1545" s="29">
        <f t="shared" ca="1" si="123"/>
        <v>0</v>
      </c>
      <c r="D1545" s="31">
        <f t="shared" si="122"/>
        <v>1</v>
      </c>
      <c r="E1545" s="30">
        <v>1</v>
      </c>
      <c r="F1545" s="26">
        <f t="shared" ca="1" si="125"/>
        <v>1</v>
      </c>
      <c r="G1545" s="27">
        <f t="shared" ca="1" si="126"/>
        <v>4</v>
      </c>
    </row>
    <row r="1546" spans="1:7" x14ac:dyDescent="0.25">
      <c r="A1546" s="34">
        <v>44183</v>
      </c>
      <c r="B1546" s="8">
        <f t="shared" si="124"/>
        <v>1545</v>
      </c>
      <c r="C1546" s="29">
        <f t="shared" ca="1" si="123"/>
        <v>0</v>
      </c>
      <c r="D1546" s="31">
        <f t="shared" si="122"/>
        <v>0</v>
      </c>
      <c r="E1546" s="30">
        <v>1</v>
      </c>
      <c r="F1546" s="26">
        <f t="shared" ca="1" si="125"/>
        <v>1</v>
      </c>
      <c r="G1546" s="27">
        <f t="shared" ca="1" si="126"/>
        <v>4</v>
      </c>
    </row>
    <row r="1547" spans="1:7" x14ac:dyDescent="0.25">
      <c r="A1547" s="34">
        <v>44186</v>
      </c>
      <c r="B1547" s="8">
        <f t="shared" si="124"/>
        <v>1546</v>
      </c>
      <c r="C1547" s="29">
        <f t="shared" ca="1" si="123"/>
        <v>0</v>
      </c>
      <c r="D1547" s="31">
        <f t="shared" si="122"/>
        <v>0</v>
      </c>
      <c r="E1547" s="30">
        <v>1</v>
      </c>
      <c r="F1547" s="26">
        <f t="shared" ca="1" si="125"/>
        <v>1</v>
      </c>
      <c r="G1547" s="27">
        <f t="shared" ca="1" si="126"/>
        <v>2</v>
      </c>
    </row>
    <row r="1548" spans="1:7" x14ac:dyDescent="0.25">
      <c r="A1548" s="34">
        <v>44187</v>
      </c>
      <c r="B1548" s="8">
        <f t="shared" si="124"/>
        <v>1547</v>
      </c>
      <c r="C1548" s="29">
        <f t="shared" ca="1" si="123"/>
        <v>0</v>
      </c>
      <c r="D1548" s="31">
        <f t="shared" si="122"/>
        <v>1</v>
      </c>
      <c r="E1548" s="30">
        <v>1</v>
      </c>
      <c r="F1548" s="26">
        <f t="shared" ca="1" si="125"/>
        <v>1</v>
      </c>
      <c r="G1548" s="27">
        <f t="shared" ca="1" si="126"/>
        <v>2</v>
      </c>
    </row>
    <row r="1549" spans="1:7" x14ac:dyDescent="0.25">
      <c r="A1549" s="34">
        <v>44188</v>
      </c>
      <c r="B1549" s="8">
        <f t="shared" si="124"/>
        <v>1548</v>
      </c>
      <c r="C1549" s="29">
        <f t="shared" ca="1" si="123"/>
        <v>1</v>
      </c>
      <c r="D1549" s="31">
        <f t="shared" si="122"/>
        <v>1</v>
      </c>
      <c r="E1549" s="30">
        <v>1</v>
      </c>
      <c r="F1549" s="26">
        <f t="shared" ca="1" si="125"/>
        <v>1</v>
      </c>
      <c r="G1549" s="27">
        <f t="shared" ca="1" si="126"/>
        <v>5</v>
      </c>
    </row>
    <row r="1550" spans="1:7" x14ac:dyDescent="0.25">
      <c r="A1550" s="34">
        <v>44189</v>
      </c>
      <c r="B1550" s="8">
        <f t="shared" si="124"/>
        <v>1549</v>
      </c>
      <c r="C1550" s="29">
        <f t="shared" ca="1" si="123"/>
        <v>1</v>
      </c>
      <c r="D1550" s="31">
        <f t="shared" si="122"/>
        <v>1</v>
      </c>
      <c r="E1550" s="30">
        <v>1</v>
      </c>
      <c r="F1550" s="26">
        <f t="shared" ca="1" si="125"/>
        <v>2</v>
      </c>
      <c r="G1550" s="27">
        <f t="shared" ca="1" si="126"/>
        <v>5</v>
      </c>
    </row>
    <row r="1551" spans="1:7" x14ac:dyDescent="0.25">
      <c r="A1551" s="34">
        <v>44190</v>
      </c>
      <c r="B1551" s="8">
        <f t="shared" si="124"/>
        <v>1550</v>
      </c>
      <c r="C1551" s="29">
        <f t="shared" ca="1" si="123"/>
        <v>0</v>
      </c>
      <c r="D1551" s="31">
        <f t="shared" si="122"/>
        <v>0</v>
      </c>
      <c r="E1551" s="30">
        <v>0</v>
      </c>
      <c r="F1551" s="26">
        <f t="shared" ca="1" si="125"/>
        <v>0</v>
      </c>
      <c r="G1551" s="27">
        <f t="shared" ca="1" si="126"/>
        <v>0</v>
      </c>
    </row>
    <row r="1552" spans="1:7" x14ac:dyDescent="0.25">
      <c r="A1552" s="34">
        <v>44193</v>
      </c>
      <c r="B1552" s="8">
        <f t="shared" si="124"/>
        <v>1551</v>
      </c>
      <c r="C1552" s="29">
        <f t="shared" ca="1" si="123"/>
        <v>0</v>
      </c>
      <c r="D1552" s="31">
        <f t="shared" si="122"/>
        <v>0</v>
      </c>
      <c r="E1552" s="30">
        <v>1</v>
      </c>
      <c r="F1552" s="26">
        <f t="shared" ca="1" si="125"/>
        <v>1</v>
      </c>
      <c r="G1552" s="27">
        <f t="shared" ca="1" si="126"/>
        <v>2</v>
      </c>
    </row>
    <row r="1553" spans="1:7" x14ac:dyDescent="0.25">
      <c r="A1553" s="34">
        <v>44194</v>
      </c>
      <c r="B1553" s="8">
        <f t="shared" si="124"/>
        <v>1552</v>
      </c>
      <c r="C1553" s="29">
        <f t="shared" ca="1" si="123"/>
        <v>0</v>
      </c>
      <c r="D1553" s="31">
        <f t="shared" si="122"/>
        <v>1</v>
      </c>
      <c r="E1553" s="30">
        <v>1</v>
      </c>
      <c r="F1553" s="26">
        <f t="shared" ca="1" si="125"/>
        <v>1</v>
      </c>
      <c r="G1553" s="27">
        <f t="shared" ca="1" si="126"/>
        <v>2</v>
      </c>
    </row>
    <row r="1554" spans="1:7" x14ac:dyDescent="0.25">
      <c r="A1554" s="34">
        <v>44195</v>
      </c>
      <c r="B1554" s="8">
        <f t="shared" si="124"/>
        <v>1553</v>
      </c>
      <c r="C1554" s="29">
        <f t="shared" ca="1" si="123"/>
        <v>1</v>
      </c>
      <c r="D1554" s="31">
        <f t="shared" si="122"/>
        <v>1</v>
      </c>
      <c r="E1554" s="30">
        <v>1</v>
      </c>
      <c r="F1554" s="26">
        <f t="shared" ca="1" si="125"/>
        <v>1</v>
      </c>
      <c r="G1554" s="27">
        <f t="shared" ca="1" si="126"/>
        <v>5</v>
      </c>
    </row>
    <row r="1555" spans="1:7" x14ac:dyDescent="0.25">
      <c r="A1555" s="34">
        <v>44196</v>
      </c>
      <c r="B1555" s="8">
        <f t="shared" si="124"/>
        <v>1554</v>
      </c>
      <c r="C1555" s="29">
        <f t="shared" ca="1" si="123"/>
        <v>1</v>
      </c>
      <c r="D1555" s="31">
        <f t="shared" ref="D1555:D1618" si="127">IF(ABS(WEEKDAY($A1555)-4)&lt;=1,1,0)</f>
        <v>1</v>
      </c>
      <c r="E1555" s="30">
        <v>1</v>
      </c>
      <c r="F1555" s="26">
        <f t="shared" ca="1" si="125"/>
        <v>2</v>
      </c>
      <c r="G1555" s="27">
        <f t="shared" ca="1" si="126"/>
        <v>5</v>
      </c>
    </row>
    <row r="1556" spans="1:7" x14ac:dyDescent="0.25">
      <c r="A1556" s="34">
        <v>44197</v>
      </c>
      <c r="B1556" s="8">
        <f t="shared" si="124"/>
        <v>1555</v>
      </c>
      <c r="C1556" s="29">
        <f t="shared" ca="1" si="123"/>
        <v>0</v>
      </c>
      <c r="D1556" s="31">
        <f t="shared" si="127"/>
        <v>0</v>
      </c>
      <c r="E1556" s="30">
        <v>0</v>
      </c>
      <c r="F1556" s="26">
        <f t="shared" ca="1" si="125"/>
        <v>0</v>
      </c>
      <c r="G1556" s="27">
        <f t="shared" ca="1" si="126"/>
        <v>0</v>
      </c>
    </row>
    <row r="1557" spans="1:7" x14ac:dyDescent="0.25">
      <c r="A1557" s="34">
        <v>44200</v>
      </c>
      <c r="B1557" s="8">
        <f t="shared" si="124"/>
        <v>1556</v>
      </c>
      <c r="C1557" s="29">
        <f t="shared" ca="1" si="123"/>
        <v>0</v>
      </c>
      <c r="D1557" s="31">
        <f t="shared" si="127"/>
        <v>0</v>
      </c>
      <c r="E1557" s="30">
        <v>1</v>
      </c>
      <c r="F1557" s="26">
        <f t="shared" ca="1" si="125"/>
        <v>1</v>
      </c>
      <c r="G1557" s="27">
        <f t="shared" ca="1" si="126"/>
        <v>2</v>
      </c>
    </row>
    <row r="1558" spans="1:7" x14ac:dyDescent="0.25">
      <c r="A1558" s="34">
        <v>44201</v>
      </c>
      <c r="B1558" s="8">
        <f t="shared" si="124"/>
        <v>1557</v>
      </c>
      <c r="C1558" s="29">
        <f t="shared" ca="1" si="123"/>
        <v>0</v>
      </c>
      <c r="D1558" s="31">
        <f t="shared" si="127"/>
        <v>1</v>
      </c>
      <c r="E1558" s="30">
        <v>1</v>
      </c>
      <c r="F1558" s="26">
        <f t="shared" ca="1" si="125"/>
        <v>1</v>
      </c>
      <c r="G1558" s="27">
        <f t="shared" ca="1" si="126"/>
        <v>2</v>
      </c>
    </row>
    <row r="1559" spans="1:7" x14ac:dyDescent="0.25">
      <c r="A1559" s="34">
        <v>44202</v>
      </c>
      <c r="B1559" s="8">
        <f t="shared" si="124"/>
        <v>1558</v>
      </c>
      <c r="C1559" s="29">
        <f t="shared" ca="1" si="123"/>
        <v>0</v>
      </c>
      <c r="D1559" s="31">
        <f t="shared" si="127"/>
        <v>1</v>
      </c>
      <c r="E1559" s="30">
        <v>1</v>
      </c>
      <c r="F1559" s="26">
        <f t="shared" ca="1" si="125"/>
        <v>1</v>
      </c>
      <c r="G1559" s="27">
        <f t="shared" ca="1" si="126"/>
        <v>2</v>
      </c>
    </row>
    <row r="1560" spans="1:7" x14ac:dyDescent="0.25">
      <c r="A1560" s="34">
        <v>44203</v>
      </c>
      <c r="B1560" s="8">
        <f t="shared" si="124"/>
        <v>1559</v>
      </c>
      <c r="C1560" s="29">
        <f t="shared" ca="1" si="123"/>
        <v>0</v>
      </c>
      <c r="D1560" s="31">
        <f t="shared" si="127"/>
        <v>1</v>
      </c>
      <c r="E1560" s="30">
        <v>1</v>
      </c>
      <c r="F1560" s="26">
        <f t="shared" ca="1" si="125"/>
        <v>1</v>
      </c>
      <c r="G1560" s="27">
        <f t="shared" ca="1" si="126"/>
        <v>4</v>
      </c>
    </row>
    <row r="1561" spans="1:7" x14ac:dyDescent="0.25">
      <c r="A1561" s="34">
        <v>44204</v>
      </c>
      <c r="B1561" s="8">
        <f t="shared" si="124"/>
        <v>1560</v>
      </c>
      <c r="C1561" s="29">
        <f t="shared" ca="1" si="123"/>
        <v>0</v>
      </c>
      <c r="D1561" s="31">
        <f t="shared" si="127"/>
        <v>0</v>
      </c>
      <c r="E1561" s="30">
        <v>1</v>
      </c>
      <c r="F1561" s="26">
        <f t="shared" ca="1" si="125"/>
        <v>1</v>
      </c>
      <c r="G1561" s="27">
        <f t="shared" ca="1" si="126"/>
        <v>4</v>
      </c>
    </row>
    <row r="1562" spans="1:7" x14ac:dyDescent="0.25">
      <c r="A1562" s="34">
        <v>44207</v>
      </c>
      <c r="B1562" s="8">
        <f t="shared" si="124"/>
        <v>1561</v>
      </c>
      <c r="C1562" s="29">
        <f t="shared" ca="1" si="123"/>
        <v>0</v>
      </c>
      <c r="D1562" s="31">
        <f t="shared" si="127"/>
        <v>0</v>
      </c>
      <c r="E1562" s="30">
        <v>1</v>
      </c>
      <c r="F1562" s="26">
        <f t="shared" ca="1" si="125"/>
        <v>1</v>
      </c>
      <c r="G1562" s="27">
        <f t="shared" ca="1" si="126"/>
        <v>2</v>
      </c>
    </row>
    <row r="1563" spans="1:7" x14ac:dyDescent="0.25">
      <c r="A1563" s="34">
        <v>44208</v>
      </c>
      <c r="B1563" s="8">
        <f t="shared" si="124"/>
        <v>1562</v>
      </c>
      <c r="C1563" s="29">
        <f t="shared" ca="1" si="123"/>
        <v>0</v>
      </c>
      <c r="D1563" s="31">
        <f t="shared" si="127"/>
        <v>1</v>
      </c>
      <c r="E1563" s="30">
        <v>1</v>
      </c>
      <c r="F1563" s="26">
        <f t="shared" ca="1" si="125"/>
        <v>1</v>
      </c>
      <c r="G1563" s="27">
        <f t="shared" ca="1" si="126"/>
        <v>2</v>
      </c>
    </row>
    <row r="1564" spans="1:7" x14ac:dyDescent="0.25">
      <c r="A1564" s="34">
        <v>44209</v>
      </c>
      <c r="B1564" s="8">
        <f t="shared" si="124"/>
        <v>1563</v>
      </c>
      <c r="C1564" s="29">
        <f t="shared" ca="1" si="123"/>
        <v>0</v>
      </c>
      <c r="D1564" s="31">
        <f t="shared" si="127"/>
        <v>1</v>
      </c>
      <c r="E1564" s="30">
        <v>1</v>
      </c>
      <c r="F1564" s="26">
        <f t="shared" ca="1" si="125"/>
        <v>1</v>
      </c>
      <c r="G1564" s="27">
        <f t="shared" ca="1" si="126"/>
        <v>2</v>
      </c>
    </row>
    <row r="1565" spans="1:7" x14ac:dyDescent="0.25">
      <c r="A1565" s="34">
        <v>44210</v>
      </c>
      <c r="B1565" s="8">
        <f t="shared" si="124"/>
        <v>1564</v>
      </c>
      <c r="C1565" s="29">
        <f t="shared" ca="1" si="123"/>
        <v>0</v>
      </c>
      <c r="D1565" s="31">
        <f t="shared" si="127"/>
        <v>1</v>
      </c>
      <c r="E1565" s="30">
        <v>1</v>
      </c>
      <c r="F1565" s="26">
        <f t="shared" ca="1" si="125"/>
        <v>1</v>
      </c>
      <c r="G1565" s="27">
        <f t="shared" ca="1" si="126"/>
        <v>4</v>
      </c>
    </row>
    <row r="1566" spans="1:7" x14ac:dyDescent="0.25">
      <c r="A1566" s="34">
        <v>44211</v>
      </c>
      <c r="B1566" s="8">
        <f t="shared" si="124"/>
        <v>1565</v>
      </c>
      <c r="C1566" s="29">
        <f t="shared" ca="1" si="123"/>
        <v>0</v>
      </c>
      <c r="D1566" s="31">
        <f t="shared" si="127"/>
        <v>0</v>
      </c>
      <c r="E1566" s="30">
        <v>1</v>
      </c>
      <c r="F1566" s="26">
        <f t="shared" ca="1" si="125"/>
        <v>1</v>
      </c>
      <c r="G1566" s="27">
        <f t="shared" ca="1" si="126"/>
        <v>4</v>
      </c>
    </row>
    <row r="1567" spans="1:7" x14ac:dyDescent="0.25">
      <c r="A1567" s="34">
        <v>44214</v>
      </c>
      <c r="B1567" s="8">
        <f t="shared" si="124"/>
        <v>1566</v>
      </c>
      <c r="C1567" s="29">
        <f t="shared" ca="1" si="123"/>
        <v>0</v>
      </c>
      <c r="D1567" s="31">
        <f t="shared" si="127"/>
        <v>0</v>
      </c>
      <c r="E1567" s="30">
        <v>1</v>
      </c>
      <c r="F1567" s="26">
        <f t="shared" ca="1" si="125"/>
        <v>1</v>
      </c>
      <c r="G1567" s="27">
        <f t="shared" ca="1" si="126"/>
        <v>2</v>
      </c>
    </row>
    <row r="1568" spans="1:7" x14ac:dyDescent="0.25">
      <c r="A1568" s="34">
        <v>44215</v>
      </c>
      <c r="B1568" s="8">
        <f t="shared" si="124"/>
        <v>1567</v>
      </c>
      <c r="C1568" s="29">
        <f t="shared" ca="1" si="123"/>
        <v>0</v>
      </c>
      <c r="D1568" s="31">
        <f t="shared" si="127"/>
        <v>1</v>
      </c>
      <c r="E1568" s="30">
        <v>1</v>
      </c>
      <c r="F1568" s="26">
        <f t="shared" ca="1" si="125"/>
        <v>1</v>
      </c>
      <c r="G1568" s="27">
        <f t="shared" ca="1" si="126"/>
        <v>2</v>
      </c>
    </row>
    <row r="1569" spans="1:7" x14ac:dyDescent="0.25">
      <c r="A1569" s="34">
        <v>44216</v>
      </c>
      <c r="B1569" s="8">
        <f t="shared" si="124"/>
        <v>1568</v>
      </c>
      <c r="C1569" s="29">
        <f t="shared" ca="1" si="123"/>
        <v>0</v>
      </c>
      <c r="D1569" s="31">
        <f t="shared" si="127"/>
        <v>1</v>
      </c>
      <c r="E1569" s="30">
        <v>1</v>
      </c>
      <c r="F1569" s="26">
        <f t="shared" ca="1" si="125"/>
        <v>1</v>
      </c>
      <c r="G1569" s="27">
        <f t="shared" ca="1" si="126"/>
        <v>2</v>
      </c>
    </row>
    <row r="1570" spans="1:7" x14ac:dyDescent="0.25">
      <c r="A1570" s="34">
        <v>44217</v>
      </c>
      <c r="B1570" s="8">
        <f t="shared" si="124"/>
        <v>1569</v>
      </c>
      <c r="C1570" s="29">
        <f t="shared" ca="1" si="123"/>
        <v>0</v>
      </c>
      <c r="D1570" s="31">
        <f t="shared" si="127"/>
        <v>1</v>
      </c>
      <c r="E1570" s="30">
        <v>1</v>
      </c>
      <c r="F1570" s="26">
        <f t="shared" ca="1" si="125"/>
        <v>1</v>
      </c>
      <c r="G1570" s="27">
        <f t="shared" ca="1" si="126"/>
        <v>4</v>
      </c>
    </row>
    <row r="1571" spans="1:7" x14ac:dyDescent="0.25">
      <c r="A1571" s="34">
        <v>44218</v>
      </c>
      <c r="B1571" s="8">
        <f t="shared" si="124"/>
        <v>1570</v>
      </c>
      <c r="C1571" s="29">
        <f t="shared" ca="1" si="123"/>
        <v>0</v>
      </c>
      <c r="D1571" s="31">
        <f t="shared" si="127"/>
        <v>0</v>
      </c>
      <c r="E1571" s="30">
        <v>1</v>
      </c>
      <c r="F1571" s="26">
        <f t="shared" ca="1" si="125"/>
        <v>1</v>
      </c>
      <c r="G1571" s="27">
        <f t="shared" ca="1" si="126"/>
        <v>4</v>
      </c>
    </row>
    <row r="1572" spans="1:7" x14ac:dyDescent="0.25">
      <c r="A1572" s="34">
        <v>44221</v>
      </c>
      <c r="B1572" s="8">
        <f t="shared" si="124"/>
        <v>1571</v>
      </c>
      <c r="C1572" s="29">
        <f t="shared" ca="1" si="123"/>
        <v>0</v>
      </c>
      <c r="D1572" s="31">
        <f t="shared" si="127"/>
        <v>0</v>
      </c>
      <c r="E1572" s="30">
        <v>1</v>
      </c>
      <c r="F1572" s="26">
        <f t="shared" ca="1" si="125"/>
        <v>1</v>
      </c>
      <c r="G1572" s="27">
        <f t="shared" ca="1" si="126"/>
        <v>2</v>
      </c>
    </row>
    <row r="1573" spans="1:7" x14ac:dyDescent="0.25">
      <c r="A1573" s="34">
        <v>44222</v>
      </c>
      <c r="B1573" s="8">
        <f t="shared" si="124"/>
        <v>1572</v>
      </c>
      <c r="C1573" s="29">
        <f t="shared" ca="1" si="123"/>
        <v>0</v>
      </c>
      <c r="D1573" s="31">
        <f t="shared" si="127"/>
        <v>1</v>
      </c>
      <c r="E1573" s="30">
        <v>1</v>
      </c>
      <c r="F1573" s="26">
        <f t="shared" ca="1" si="125"/>
        <v>1</v>
      </c>
      <c r="G1573" s="27">
        <f t="shared" ca="1" si="126"/>
        <v>2</v>
      </c>
    </row>
    <row r="1574" spans="1:7" x14ac:dyDescent="0.25">
      <c r="A1574" s="34">
        <v>44223</v>
      </c>
      <c r="B1574" s="8">
        <f t="shared" si="124"/>
        <v>1573</v>
      </c>
      <c r="C1574" s="29">
        <f t="shared" ca="1" si="123"/>
        <v>0</v>
      </c>
      <c r="D1574" s="31">
        <f t="shared" si="127"/>
        <v>1</v>
      </c>
      <c r="E1574" s="30">
        <v>1</v>
      </c>
      <c r="F1574" s="26">
        <f t="shared" ca="1" si="125"/>
        <v>1</v>
      </c>
      <c r="G1574" s="27">
        <f t="shared" ca="1" si="126"/>
        <v>2</v>
      </c>
    </row>
    <row r="1575" spans="1:7" x14ac:dyDescent="0.25">
      <c r="A1575" s="34">
        <v>44224</v>
      </c>
      <c r="B1575" s="8">
        <f t="shared" si="124"/>
        <v>1574</v>
      </c>
      <c r="C1575" s="29">
        <f t="shared" ca="1" si="123"/>
        <v>0</v>
      </c>
      <c r="D1575" s="31">
        <f t="shared" si="127"/>
        <v>1</v>
      </c>
      <c r="E1575" s="30">
        <v>1</v>
      </c>
      <c r="F1575" s="26">
        <f t="shared" ca="1" si="125"/>
        <v>1</v>
      </c>
      <c r="G1575" s="27">
        <f t="shared" ca="1" si="126"/>
        <v>4</v>
      </c>
    </row>
    <row r="1576" spans="1:7" x14ac:dyDescent="0.25">
      <c r="A1576" s="34">
        <v>44225</v>
      </c>
      <c r="B1576" s="8">
        <f t="shared" si="124"/>
        <v>1575</v>
      </c>
      <c r="C1576" s="29">
        <f t="shared" ca="1" si="123"/>
        <v>0</v>
      </c>
      <c r="D1576" s="31">
        <f t="shared" si="127"/>
        <v>0</v>
      </c>
      <c r="E1576" s="30">
        <v>1</v>
      </c>
      <c r="F1576" s="26">
        <f t="shared" ca="1" si="125"/>
        <v>1</v>
      </c>
      <c r="G1576" s="27">
        <f t="shared" ca="1" si="126"/>
        <v>4</v>
      </c>
    </row>
    <row r="1577" spans="1:7" x14ac:dyDescent="0.25">
      <c r="A1577" s="34">
        <v>44228</v>
      </c>
      <c r="B1577" s="8">
        <f t="shared" si="124"/>
        <v>1576</v>
      </c>
      <c r="C1577" s="29">
        <f t="shared" ca="1" si="123"/>
        <v>0</v>
      </c>
      <c r="D1577" s="31">
        <f t="shared" si="127"/>
        <v>0</v>
      </c>
      <c r="E1577" s="30">
        <v>1</v>
      </c>
      <c r="F1577" s="26">
        <f t="shared" ca="1" si="125"/>
        <v>1</v>
      </c>
      <c r="G1577" s="27">
        <f t="shared" ca="1" si="126"/>
        <v>2</v>
      </c>
    </row>
    <row r="1578" spans="1:7" x14ac:dyDescent="0.25">
      <c r="A1578" s="34">
        <v>44229</v>
      </c>
      <c r="B1578" s="8">
        <f t="shared" si="124"/>
        <v>1577</v>
      </c>
      <c r="C1578" s="29">
        <f t="shared" ca="1" si="123"/>
        <v>0</v>
      </c>
      <c r="D1578" s="31">
        <f t="shared" si="127"/>
        <v>1</v>
      </c>
      <c r="E1578" s="30">
        <v>1</v>
      </c>
      <c r="F1578" s="26">
        <f t="shared" ca="1" si="125"/>
        <v>1</v>
      </c>
      <c r="G1578" s="27">
        <f t="shared" ca="1" si="126"/>
        <v>2</v>
      </c>
    </row>
    <row r="1579" spans="1:7" x14ac:dyDescent="0.25">
      <c r="A1579" s="34">
        <v>44230</v>
      </c>
      <c r="B1579" s="8">
        <f t="shared" si="124"/>
        <v>1578</v>
      </c>
      <c r="C1579" s="29">
        <f t="shared" ca="1" si="123"/>
        <v>0</v>
      </c>
      <c r="D1579" s="31">
        <f t="shared" si="127"/>
        <v>1</v>
      </c>
      <c r="E1579" s="30">
        <v>1</v>
      </c>
      <c r="F1579" s="26">
        <f t="shared" ca="1" si="125"/>
        <v>1</v>
      </c>
      <c r="G1579" s="27">
        <f t="shared" ca="1" si="126"/>
        <v>2</v>
      </c>
    </row>
    <row r="1580" spans="1:7" x14ac:dyDescent="0.25">
      <c r="A1580" s="34">
        <v>44231</v>
      </c>
      <c r="B1580" s="8">
        <f t="shared" si="124"/>
        <v>1579</v>
      </c>
      <c r="C1580" s="29">
        <f t="shared" ca="1" si="123"/>
        <v>0</v>
      </c>
      <c r="D1580" s="31">
        <f t="shared" si="127"/>
        <v>1</v>
      </c>
      <c r="E1580" s="30">
        <v>1</v>
      </c>
      <c r="F1580" s="26">
        <f t="shared" ca="1" si="125"/>
        <v>1</v>
      </c>
      <c r="G1580" s="27">
        <f t="shared" ca="1" si="126"/>
        <v>4</v>
      </c>
    </row>
    <row r="1581" spans="1:7" x14ac:dyDescent="0.25">
      <c r="A1581" s="34">
        <v>44232</v>
      </c>
      <c r="B1581" s="8">
        <f t="shared" si="124"/>
        <v>1580</v>
      </c>
      <c r="C1581" s="29">
        <f t="shared" ca="1" si="123"/>
        <v>0</v>
      </c>
      <c r="D1581" s="31">
        <f t="shared" si="127"/>
        <v>0</v>
      </c>
      <c r="E1581" s="30">
        <v>1</v>
      </c>
      <c r="F1581" s="26">
        <f t="shared" ca="1" si="125"/>
        <v>1</v>
      </c>
      <c r="G1581" s="27">
        <f t="shared" ca="1" si="126"/>
        <v>4</v>
      </c>
    </row>
    <row r="1582" spans="1:7" x14ac:dyDescent="0.25">
      <c r="A1582" s="34">
        <v>44235</v>
      </c>
      <c r="B1582" s="8">
        <f t="shared" si="124"/>
        <v>1581</v>
      </c>
      <c r="C1582" s="29">
        <f t="shared" ca="1" si="123"/>
        <v>0</v>
      </c>
      <c r="D1582" s="31">
        <f t="shared" si="127"/>
        <v>0</v>
      </c>
      <c r="E1582" s="30">
        <v>1</v>
      </c>
      <c r="F1582" s="26">
        <f t="shared" ca="1" si="125"/>
        <v>1</v>
      </c>
      <c r="G1582" s="27">
        <f t="shared" ca="1" si="126"/>
        <v>2</v>
      </c>
    </row>
    <row r="1583" spans="1:7" x14ac:dyDescent="0.25">
      <c r="A1583" s="34">
        <v>44236</v>
      </c>
      <c r="B1583" s="8">
        <f t="shared" si="124"/>
        <v>1582</v>
      </c>
      <c r="C1583" s="29">
        <f t="shared" ca="1" si="123"/>
        <v>0</v>
      </c>
      <c r="D1583" s="31">
        <f t="shared" si="127"/>
        <v>1</v>
      </c>
      <c r="E1583" s="30">
        <v>1</v>
      </c>
      <c r="F1583" s="26">
        <f t="shared" ca="1" si="125"/>
        <v>1</v>
      </c>
      <c r="G1583" s="27">
        <f t="shared" ca="1" si="126"/>
        <v>2</v>
      </c>
    </row>
    <row r="1584" spans="1:7" x14ac:dyDescent="0.25">
      <c r="A1584" s="34">
        <v>44237</v>
      </c>
      <c r="B1584" s="8">
        <f t="shared" si="124"/>
        <v>1583</v>
      </c>
      <c r="C1584" s="29">
        <f t="shared" ca="1" si="123"/>
        <v>0</v>
      </c>
      <c r="D1584" s="31">
        <f t="shared" si="127"/>
        <v>1</v>
      </c>
      <c r="E1584" s="30">
        <v>1</v>
      </c>
      <c r="F1584" s="26">
        <f t="shared" ca="1" si="125"/>
        <v>1</v>
      </c>
      <c r="G1584" s="27">
        <f t="shared" ca="1" si="126"/>
        <v>2</v>
      </c>
    </row>
    <row r="1585" spans="1:7" x14ac:dyDescent="0.25">
      <c r="A1585" s="34">
        <v>44238</v>
      </c>
      <c r="B1585" s="8">
        <f t="shared" si="124"/>
        <v>1584</v>
      </c>
      <c r="C1585" s="29">
        <f t="shared" ca="1" si="123"/>
        <v>0</v>
      </c>
      <c r="D1585" s="31">
        <f t="shared" si="127"/>
        <v>1</v>
      </c>
      <c r="E1585" s="30">
        <v>1</v>
      </c>
      <c r="F1585" s="26">
        <f t="shared" ca="1" si="125"/>
        <v>1</v>
      </c>
      <c r="G1585" s="27">
        <f t="shared" ca="1" si="126"/>
        <v>4</v>
      </c>
    </row>
    <row r="1586" spans="1:7" x14ac:dyDescent="0.25">
      <c r="A1586" s="34">
        <v>44239</v>
      </c>
      <c r="B1586" s="8">
        <f t="shared" si="124"/>
        <v>1585</v>
      </c>
      <c r="C1586" s="29">
        <f t="shared" ca="1" si="123"/>
        <v>0</v>
      </c>
      <c r="D1586" s="31">
        <f t="shared" si="127"/>
        <v>0</v>
      </c>
      <c r="E1586" s="30">
        <v>1</v>
      </c>
      <c r="F1586" s="26">
        <f t="shared" ca="1" si="125"/>
        <v>1</v>
      </c>
      <c r="G1586" s="27">
        <f t="shared" ca="1" si="126"/>
        <v>4</v>
      </c>
    </row>
    <row r="1587" spans="1:7" x14ac:dyDescent="0.25">
      <c r="A1587" s="34">
        <v>44242</v>
      </c>
      <c r="B1587" s="8">
        <f t="shared" si="124"/>
        <v>1586</v>
      </c>
      <c r="C1587" s="29">
        <f t="shared" ca="1" si="123"/>
        <v>0</v>
      </c>
      <c r="D1587" s="31">
        <f t="shared" si="127"/>
        <v>0</v>
      </c>
      <c r="E1587" s="30">
        <v>1</v>
      </c>
      <c r="F1587" s="26">
        <f t="shared" ca="1" si="125"/>
        <v>1</v>
      </c>
      <c r="G1587" s="27">
        <f t="shared" ca="1" si="126"/>
        <v>2</v>
      </c>
    </row>
    <row r="1588" spans="1:7" x14ac:dyDescent="0.25">
      <c r="A1588" s="34">
        <v>44243</v>
      </c>
      <c r="B1588" s="8">
        <f t="shared" si="124"/>
        <v>1587</v>
      </c>
      <c r="C1588" s="29">
        <f t="shared" ca="1" si="123"/>
        <v>0</v>
      </c>
      <c r="D1588" s="31">
        <f t="shared" si="127"/>
        <v>1</v>
      </c>
      <c r="E1588" s="30">
        <v>1</v>
      </c>
      <c r="F1588" s="26">
        <f t="shared" ca="1" si="125"/>
        <v>1</v>
      </c>
      <c r="G1588" s="27">
        <f t="shared" ca="1" si="126"/>
        <v>2</v>
      </c>
    </row>
    <row r="1589" spans="1:7" x14ac:dyDescent="0.25">
      <c r="A1589" s="34">
        <v>44244</v>
      </c>
      <c r="B1589" s="8">
        <f t="shared" si="124"/>
        <v>1588</v>
      </c>
      <c r="C1589" s="29">
        <f t="shared" ca="1" si="123"/>
        <v>0</v>
      </c>
      <c r="D1589" s="31">
        <f t="shared" si="127"/>
        <v>1</v>
      </c>
      <c r="E1589" s="30">
        <v>1</v>
      </c>
      <c r="F1589" s="26">
        <f t="shared" ca="1" si="125"/>
        <v>1</v>
      </c>
      <c r="G1589" s="27">
        <f t="shared" ca="1" si="126"/>
        <v>2</v>
      </c>
    </row>
    <row r="1590" spans="1:7" x14ac:dyDescent="0.25">
      <c r="A1590" s="34">
        <v>44245</v>
      </c>
      <c r="B1590" s="8">
        <f t="shared" si="124"/>
        <v>1589</v>
      </c>
      <c r="C1590" s="29">
        <f t="shared" ca="1" si="123"/>
        <v>0</v>
      </c>
      <c r="D1590" s="31">
        <f t="shared" si="127"/>
        <v>1</v>
      </c>
      <c r="E1590" s="30">
        <v>1</v>
      </c>
      <c r="F1590" s="26">
        <f t="shared" ca="1" si="125"/>
        <v>1</v>
      </c>
      <c r="G1590" s="27">
        <f t="shared" ca="1" si="126"/>
        <v>4</v>
      </c>
    </row>
    <row r="1591" spans="1:7" x14ac:dyDescent="0.25">
      <c r="A1591" s="34">
        <v>44246</v>
      </c>
      <c r="B1591" s="8">
        <f t="shared" si="124"/>
        <v>1590</v>
      </c>
      <c r="C1591" s="29">
        <f t="shared" ca="1" si="123"/>
        <v>0</v>
      </c>
      <c r="D1591" s="31">
        <f t="shared" si="127"/>
        <v>0</v>
      </c>
      <c r="E1591" s="30">
        <v>1</v>
      </c>
      <c r="F1591" s="26">
        <f t="shared" ca="1" si="125"/>
        <v>1</v>
      </c>
      <c r="G1591" s="27">
        <f t="shared" ca="1" si="126"/>
        <v>4</v>
      </c>
    </row>
    <row r="1592" spans="1:7" x14ac:dyDescent="0.25">
      <c r="A1592" s="34">
        <v>44249</v>
      </c>
      <c r="B1592" s="8">
        <f t="shared" si="124"/>
        <v>1591</v>
      </c>
      <c r="C1592" s="29">
        <f t="shared" ca="1" si="123"/>
        <v>0</v>
      </c>
      <c r="D1592" s="31">
        <f t="shared" si="127"/>
        <v>0</v>
      </c>
      <c r="E1592" s="30">
        <v>1</v>
      </c>
      <c r="F1592" s="26">
        <f t="shared" ca="1" si="125"/>
        <v>1</v>
      </c>
      <c r="G1592" s="27">
        <f t="shared" ca="1" si="126"/>
        <v>2</v>
      </c>
    </row>
    <row r="1593" spans="1:7" x14ac:dyDescent="0.25">
      <c r="A1593" s="34">
        <v>44250</v>
      </c>
      <c r="B1593" s="8">
        <f t="shared" si="124"/>
        <v>1592</v>
      </c>
      <c r="C1593" s="29">
        <f t="shared" ca="1" si="123"/>
        <v>0</v>
      </c>
      <c r="D1593" s="31">
        <f t="shared" si="127"/>
        <v>1</v>
      </c>
      <c r="E1593" s="30">
        <v>1</v>
      </c>
      <c r="F1593" s="26">
        <f t="shared" ca="1" si="125"/>
        <v>1</v>
      </c>
      <c r="G1593" s="27">
        <f t="shared" ca="1" si="126"/>
        <v>2</v>
      </c>
    </row>
    <row r="1594" spans="1:7" x14ac:dyDescent="0.25">
      <c r="A1594" s="34">
        <v>44251</v>
      </c>
      <c r="B1594" s="8">
        <f t="shared" si="124"/>
        <v>1593</v>
      </c>
      <c r="C1594" s="29">
        <f t="shared" ca="1" si="123"/>
        <v>0</v>
      </c>
      <c r="D1594" s="31">
        <f t="shared" si="127"/>
        <v>1</v>
      </c>
      <c r="E1594" s="30">
        <v>1</v>
      </c>
      <c r="F1594" s="26">
        <f t="shared" ca="1" si="125"/>
        <v>1</v>
      </c>
      <c r="G1594" s="27">
        <f t="shared" ca="1" si="126"/>
        <v>2</v>
      </c>
    </row>
    <row r="1595" spans="1:7" x14ac:dyDescent="0.25">
      <c r="A1595" s="34">
        <v>44252</v>
      </c>
      <c r="B1595" s="8">
        <f t="shared" si="124"/>
        <v>1594</v>
      </c>
      <c r="C1595" s="29">
        <f t="shared" ca="1" si="123"/>
        <v>0</v>
      </c>
      <c r="D1595" s="31">
        <f t="shared" si="127"/>
        <v>1</v>
      </c>
      <c r="E1595" s="30">
        <v>1</v>
      </c>
      <c r="F1595" s="26">
        <f t="shared" ca="1" si="125"/>
        <v>1</v>
      </c>
      <c r="G1595" s="27">
        <f t="shared" ca="1" si="126"/>
        <v>4</v>
      </c>
    </row>
    <row r="1596" spans="1:7" x14ac:dyDescent="0.25">
      <c r="A1596" s="34">
        <v>44253</v>
      </c>
      <c r="B1596" s="8">
        <f t="shared" si="124"/>
        <v>1595</v>
      </c>
      <c r="C1596" s="29">
        <f t="shared" ca="1" si="123"/>
        <v>0</v>
      </c>
      <c r="D1596" s="31">
        <f t="shared" si="127"/>
        <v>0</v>
      </c>
      <c r="E1596" s="30">
        <v>1</v>
      </c>
      <c r="F1596" s="26">
        <f t="shared" ca="1" si="125"/>
        <v>1</v>
      </c>
      <c r="G1596" s="27">
        <f t="shared" ca="1" si="126"/>
        <v>4</v>
      </c>
    </row>
    <row r="1597" spans="1:7" x14ac:dyDescent="0.25">
      <c r="A1597" s="34">
        <v>44256</v>
      </c>
      <c r="B1597" s="8">
        <f t="shared" si="124"/>
        <v>1596</v>
      </c>
      <c r="C1597" s="29">
        <f t="shared" ca="1" si="123"/>
        <v>0</v>
      </c>
      <c r="D1597" s="31">
        <f t="shared" si="127"/>
        <v>0</v>
      </c>
      <c r="E1597" s="30">
        <v>1</v>
      </c>
      <c r="F1597" s="26">
        <f t="shared" ca="1" si="125"/>
        <v>1</v>
      </c>
      <c r="G1597" s="27">
        <f t="shared" ca="1" si="126"/>
        <v>2</v>
      </c>
    </row>
    <row r="1598" spans="1:7" x14ac:dyDescent="0.25">
      <c r="A1598" s="34">
        <v>44257</v>
      </c>
      <c r="B1598" s="8">
        <f t="shared" si="124"/>
        <v>1597</v>
      </c>
      <c r="C1598" s="29">
        <f t="shared" ca="1" si="123"/>
        <v>0</v>
      </c>
      <c r="D1598" s="31">
        <f t="shared" si="127"/>
        <v>1</v>
      </c>
      <c r="E1598" s="30">
        <v>1</v>
      </c>
      <c r="F1598" s="26">
        <f t="shared" ca="1" si="125"/>
        <v>1</v>
      </c>
      <c r="G1598" s="27">
        <f t="shared" ca="1" si="126"/>
        <v>2</v>
      </c>
    </row>
    <row r="1599" spans="1:7" x14ac:dyDescent="0.25">
      <c r="A1599" s="34">
        <v>44258</v>
      </c>
      <c r="B1599" s="8">
        <f t="shared" si="124"/>
        <v>1598</v>
      </c>
      <c r="C1599" s="29">
        <f t="shared" ca="1" si="123"/>
        <v>0</v>
      </c>
      <c r="D1599" s="31">
        <f t="shared" si="127"/>
        <v>1</v>
      </c>
      <c r="E1599" s="30">
        <v>1</v>
      </c>
      <c r="F1599" s="26">
        <f t="shared" ca="1" si="125"/>
        <v>1</v>
      </c>
      <c r="G1599" s="27">
        <f t="shared" ca="1" si="126"/>
        <v>2</v>
      </c>
    </row>
    <row r="1600" spans="1:7" x14ac:dyDescent="0.25">
      <c r="A1600" s="34">
        <v>44259</v>
      </c>
      <c r="B1600" s="8">
        <f t="shared" si="124"/>
        <v>1599</v>
      </c>
      <c r="C1600" s="29">
        <f t="shared" ca="1" si="123"/>
        <v>0</v>
      </c>
      <c r="D1600" s="31">
        <f t="shared" si="127"/>
        <v>1</v>
      </c>
      <c r="E1600" s="30">
        <v>1</v>
      </c>
      <c r="F1600" s="26">
        <f t="shared" ca="1" si="125"/>
        <v>1</v>
      </c>
      <c r="G1600" s="27">
        <f t="shared" ca="1" si="126"/>
        <v>4</v>
      </c>
    </row>
    <row r="1601" spans="1:7" x14ac:dyDescent="0.25">
      <c r="A1601" s="34">
        <v>44260</v>
      </c>
      <c r="B1601" s="8">
        <f t="shared" si="124"/>
        <v>1600</v>
      </c>
      <c r="C1601" s="29">
        <f t="shared" ca="1" si="123"/>
        <v>0</v>
      </c>
      <c r="D1601" s="31">
        <f t="shared" si="127"/>
        <v>0</v>
      </c>
      <c r="E1601" s="30">
        <v>1</v>
      </c>
      <c r="F1601" s="26">
        <f t="shared" ca="1" si="125"/>
        <v>1</v>
      </c>
      <c r="G1601" s="27">
        <f t="shared" ca="1" si="126"/>
        <v>4</v>
      </c>
    </row>
    <row r="1602" spans="1:7" x14ac:dyDescent="0.25">
      <c r="A1602" s="34">
        <v>44263</v>
      </c>
      <c r="B1602" s="8">
        <f t="shared" si="124"/>
        <v>1601</v>
      </c>
      <c r="C1602" s="29">
        <f t="shared" ref="C1602:C1665" ca="1" si="128">MAX(G1602-4,0)</f>
        <v>0</v>
      </c>
      <c r="D1602" s="31">
        <f t="shared" si="127"/>
        <v>0</v>
      </c>
      <c r="E1602" s="30">
        <v>1</v>
      </c>
      <c r="F1602" s="26">
        <f t="shared" ca="1" si="125"/>
        <v>1</v>
      </c>
      <c r="G1602" s="27">
        <f t="shared" ca="1" si="126"/>
        <v>2</v>
      </c>
    </row>
    <row r="1603" spans="1:7" x14ac:dyDescent="0.25">
      <c r="A1603" s="34">
        <v>44264</v>
      </c>
      <c r="B1603" s="8">
        <f t="shared" ref="B1603:B1666" si="129">ROW(A1603)-1</f>
        <v>1602</v>
      </c>
      <c r="C1603" s="29">
        <f t="shared" ca="1" si="128"/>
        <v>0</v>
      </c>
      <c r="D1603" s="31">
        <f t="shared" si="127"/>
        <v>1</v>
      </c>
      <c r="E1603" s="30">
        <v>1</v>
      </c>
      <c r="F1603" s="26">
        <f t="shared" ref="F1603:F1666" ca="1" si="130">IF($E1603=1,MATCH(1,INDIRECT("$E$"&amp;ROW($A1603)+1&amp;":$E$2598"),0),0)</f>
        <v>1</v>
      </c>
      <c r="G1603" s="27">
        <f t="shared" ca="1" si="126"/>
        <v>2</v>
      </c>
    </row>
    <row r="1604" spans="1:7" x14ac:dyDescent="0.25">
      <c r="A1604" s="34">
        <v>44265</v>
      </c>
      <c r="B1604" s="8">
        <f t="shared" si="129"/>
        <v>1603</v>
      </c>
      <c r="C1604" s="29">
        <f t="shared" ca="1" si="128"/>
        <v>0</v>
      </c>
      <c r="D1604" s="31">
        <f t="shared" si="127"/>
        <v>1</v>
      </c>
      <c r="E1604" s="30">
        <v>1</v>
      </c>
      <c r="F1604" s="26">
        <f t="shared" ca="1" si="130"/>
        <v>1</v>
      </c>
      <c r="G1604" s="27">
        <f t="shared" ca="1" si="126"/>
        <v>2</v>
      </c>
    </row>
    <row r="1605" spans="1:7" x14ac:dyDescent="0.25">
      <c r="A1605" s="34">
        <v>44266</v>
      </c>
      <c r="B1605" s="8">
        <f t="shared" si="129"/>
        <v>1604</v>
      </c>
      <c r="C1605" s="29">
        <f t="shared" ca="1" si="128"/>
        <v>0</v>
      </c>
      <c r="D1605" s="31">
        <f t="shared" si="127"/>
        <v>1</v>
      </c>
      <c r="E1605" s="30">
        <v>1</v>
      </c>
      <c r="F1605" s="26">
        <f t="shared" ca="1" si="130"/>
        <v>1</v>
      </c>
      <c r="G1605" s="27">
        <f t="shared" ca="1" si="126"/>
        <v>4</v>
      </c>
    </row>
    <row r="1606" spans="1:7" x14ac:dyDescent="0.25">
      <c r="A1606" s="34">
        <v>44267</v>
      </c>
      <c r="B1606" s="8">
        <f t="shared" si="129"/>
        <v>1605</v>
      </c>
      <c r="C1606" s="29">
        <f t="shared" ca="1" si="128"/>
        <v>0</v>
      </c>
      <c r="D1606" s="31">
        <f t="shared" si="127"/>
        <v>0</v>
      </c>
      <c r="E1606" s="30">
        <v>1</v>
      </c>
      <c r="F1606" s="26">
        <f t="shared" ca="1" si="130"/>
        <v>1</v>
      </c>
      <c r="G1606" s="27">
        <f t="shared" ca="1" si="126"/>
        <v>4</v>
      </c>
    </row>
    <row r="1607" spans="1:7" x14ac:dyDescent="0.25">
      <c r="A1607" s="34">
        <v>44270</v>
      </c>
      <c r="B1607" s="8">
        <f t="shared" si="129"/>
        <v>1606</v>
      </c>
      <c r="C1607" s="29">
        <f t="shared" ca="1" si="128"/>
        <v>0</v>
      </c>
      <c r="D1607" s="31">
        <f t="shared" si="127"/>
        <v>0</v>
      </c>
      <c r="E1607" s="30">
        <v>1</v>
      </c>
      <c r="F1607" s="26">
        <f t="shared" ca="1" si="130"/>
        <v>1</v>
      </c>
      <c r="G1607" s="27">
        <f t="shared" ca="1" si="126"/>
        <v>2</v>
      </c>
    </row>
    <row r="1608" spans="1:7" x14ac:dyDescent="0.25">
      <c r="A1608" s="34">
        <v>44271</v>
      </c>
      <c r="B1608" s="8">
        <f t="shared" si="129"/>
        <v>1607</v>
      </c>
      <c r="C1608" s="29">
        <f t="shared" ca="1" si="128"/>
        <v>0</v>
      </c>
      <c r="D1608" s="31">
        <f t="shared" si="127"/>
        <v>1</v>
      </c>
      <c r="E1608" s="30">
        <v>1</v>
      </c>
      <c r="F1608" s="26">
        <f t="shared" ca="1" si="130"/>
        <v>1</v>
      </c>
      <c r="G1608" s="27">
        <f t="shared" ref="G1608:G1671" ca="1" si="131">IF($E1608=1,INDIRECT("$A$"&amp;ROW($A1608)+MATCH(1,INDIRECT("$E$"&amp;ROW($A1608)+1+$F1608&amp;":$E$2598"),0)+$F1608)-$A1608,0)</f>
        <v>2</v>
      </c>
    </row>
    <row r="1609" spans="1:7" x14ac:dyDescent="0.25">
      <c r="A1609" s="34">
        <v>44272</v>
      </c>
      <c r="B1609" s="8">
        <f t="shared" si="129"/>
        <v>1608</v>
      </c>
      <c r="C1609" s="29">
        <f t="shared" ca="1" si="128"/>
        <v>0</v>
      </c>
      <c r="D1609" s="31">
        <f t="shared" si="127"/>
        <v>1</v>
      </c>
      <c r="E1609" s="30">
        <v>1</v>
      </c>
      <c r="F1609" s="26">
        <f t="shared" ca="1" si="130"/>
        <v>1</v>
      </c>
      <c r="G1609" s="27">
        <f t="shared" ca="1" si="131"/>
        <v>2</v>
      </c>
    </row>
    <row r="1610" spans="1:7" x14ac:dyDescent="0.25">
      <c r="A1610" s="34">
        <v>44273</v>
      </c>
      <c r="B1610" s="8">
        <f t="shared" si="129"/>
        <v>1609</v>
      </c>
      <c r="C1610" s="29">
        <f t="shared" ca="1" si="128"/>
        <v>0</v>
      </c>
      <c r="D1610" s="31">
        <f t="shared" si="127"/>
        <v>1</v>
      </c>
      <c r="E1610" s="30">
        <v>1</v>
      </c>
      <c r="F1610" s="26">
        <f t="shared" ca="1" si="130"/>
        <v>1</v>
      </c>
      <c r="G1610" s="27">
        <f t="shared" ca="1" si="131"/>
        <v>4</v>
      </c>
    </row>
    <row r="1611" spans="1:7" x14ac:dyDescent="0.25">
      <c r="A1611" s="34">
        <v>44274</v>
      </c>
      <c r="B1611" s="8">
        <f t="shared" si="129"/>
        <v>1610</v>
      </c>
      <c r="C1611" s="29">
        <f t="shared" ca="1" si="128"/>
        <v>0</v>
      </c>
      <c r="D1611" s="31">
        <f t="shared" si="127"/>
        <v>0</v>
      </c>
      <c r="E1611" s="30">
        <v>1</v>
      </c>
      <c r="F1611" s="26">
        <f t="shared" ca="1" si="130"/>
        <v>1</v>
      </c>
      <c r="G1611" s="27">
        <f t="shared" ca="1" si="131"/>
        <v>4</v>
      </c>
    </row>
    <row r="1612" spans="1:7" x14ac:dyDescent="0.25">
      <c r="A1612" s="34">
        <v>44277</v>
      </c>
      <c r="B1612" s="8">
        <f t="shared" si="129"/>
        <v>1611</v>
      </c>
      <c r="C1612" s="29">
        <f t="shared" ca="1" si="128"/>
        <v>0</v>
      </c>
      <c r="D1612" s="31">
        <f t="shared" si="127"/>
        <v>0</v>
      </c>
      <c r="E1612" s="30">
        <v>1</v>
      </c>
      <c r="F1612" s="26">
        <f t="shared" ca="1" si="130"/>
        <v>1</v>
      </c>
      <c r="G1612" s="27">
        <f t="shared" ca="1" si="131"/>
        <v>2</v>
      </c>
    </row>
    <row r="1613" spans="1:7" x14ac:dyDescent="0.25">
      <c r="A1613" s="34">
        <v>44278</v>
      </c>
      <c r="B1613" s="8">
        <f t="shared" si="129"/>
        <v>1612</v>
      </c>
      <c r="C1613" s="29">
        <f t="shared" ca="1" si="128"/>
        <v>0</v>
      </c>
      <c r="D1613" s="31">
        <f t="shared" si="127"/>
        <v>1</v>
      </c>
      <c r="E1613" s="30">
        <v>1</v>
      </c>
      <c r="F1613" s="26">
        <f t="shared" ca="1" si="130"/>
        <v>1</v>
      </c>
      <c r="G1613" s="27">
        <f t="shared" ca="1" si="131"/>
        <v>2</v>
      </c>
    </row>
    <row r="1614" spans="1:7" x14ac:dyDescent="0.25">
      <c r="A1614" s="34">
        <v>44279</v>
      </c>
      <c r="B1614" s="8">
        <f t="shared" si="129"/>
        <v>1613</v>
      </c>
      <c r="C1614" s="29">
        <f t="shared" ca="1" si="128"/>
        <v>0</v>
      </c>
      <c r="D1614" s="31">
        <f t="shared" si="127"/>
        <v>1</v>
      </c>
      <c r="E1614" s="30">
        <v>1</v>
      </c>
      <c r="F1614" s="26">
        <f t="shared" ca="1" si="130"/>
        <v>1</v>
      </c>
      <c r="G1614" s="27">
        <f t="shared" ca="1" si="131"/>
        <v>2</v>
      </c>
    </row>
    <row r="1615" spans="1:7" x14ac:dyDescent="0.25">
      <c r="A1615" s="34">
        <v>44280</v>
      </c>
      <c r="B1615" s="8">
        <f t="shared" si="129"/>
        <v>1614</v>
      </c>
      <c r="C1615" s="29">
        <f t="shared" ca="1" si="128"/>
        <v>0</v>
      </c>
      <c r="D1615" s="31">
        <f t="shared" si="127"/>
        <v>1</v>
      </c>
      <c r="E1615" s="30">
        <v>1</v>
      </c>
      <c r="F1615" s="26">
        <f t="shared" ca="1" si="130"/>
        <v>1</v>
      </c>
      <c r="G1615" s="27">
        <f t="shared" ca="1" si="131"/>
        <v>4</v>
      </c>
    </row>
    <row r="1616" spans="1:7" x14ac:dyDescent="0.25">
      <c r="A1616" s="34">
        <v>44281</v>
      </c>
      <c r="B1616" s="8">
        <f t="shared" si="129"/>
        <v>1615</v>
      </c>
      <c r="C1616" s="29">
        <f t="shared" ca="1" si="128"/>
        <v>0</v>
      </c>
      <c r="D1616" s="31">
        <f t="shared" si="127"/>
        <v>0</v>
      </c>
      <c r="E1616" s="30">
        <v>1</v>
      </c>
      <c r="F1616" s="26">
        <f t="shared" ca="1" si="130"/>
        <v>1</v>
      </c>
      <c r="G1616" s="27">
        <f t="shared" ca="1" si="131"/>
        <v>4</v>
      </c>
    </row>
    <row r="1617" spans="1:7" x14ac:dyDescent="0.25">
      <c r="A1617" s="34">
        <v>44284</v>
      </c>
      <c r="B1617" s="8">
        <f t="shared" si="129"/>
        <v>1616</v>
      </c>
      <c r="C1617" s="29">
        <f t="shared" ca="1" si="128"/>
        <v>0</v>
      </c>
      <c r="D1617" s="31">
        <f t="shared" si="127"/>
        <v>0</v>
      </c>
      <c r="E1617" s="30">
        <v>1</v>
      </c>
      <c r="F1617" s="26">
        <f t="shared" ca="1" si="130"/>
        <v>1</v>
      </c>
      <c r="G1617" s="27">
        <f t="shared" ca="1" si="131"/>
        <v>2</v>
      </c>
    </row>
    <row r="1618" spans="1:7" x14ac:dyDescent="0.25">
      <c r="A1618" s="34">
        <v>44285</v>
      </c>
      <c r="B1618" s="8">
        <f t="shared" si="129"/>
        <v>1617</v>
      </c>
      <c r="C1618" s="29">
        <f t="shared" ca="1" si="128"/>
        <v>0</v>
      </c>
      <c r="D1618" s="31">
        <f t="shared" si="127"/>
        <v>1</v>
      </c>
      <c r="E1618" s="30">
        <v>1</v>
      </c>
      <c r="F1618" s="26">
        <f t="shared" ca="1" si="130"/>
        <v>1</v>
      </c>
      <c r="G1618" s="27">
        <f t="shared" ca="1" si="131"/>
        <v>2</v>
      </c>
    </row>
    <row r="1619" spans="1:7" x14ac:dyDescent="0.25">
      <c r="A1619" s="34">
        <v>44286</v>
      </c>
      <c r="B1619" s="8">
        <f t="shared" si="129"/>
        <v>1618</v>
      </c>
      <c r="C1619" s="29">
        <f t="shared" ca="1" si="128"/>
        <v>2</v>
      </c>
      <c r="D1619" s="31">
        <f t="shared" ref="D1619:D1682" si="132">IF(ABS(WEEKDAY($A1619)-4)&lt;=1,1,0)</f>
        <v>1</v>
      </c>
      <c r="E1619" s="30">
        <v>1</v>
      </c>
      <c r="F1619" s="26">
        <f t="shared" ca="1" si="130"/>
        <v>1</v>
      </c>
      <c r="G1619" s="27">
        <f t="shared" ca="1" si="131"/>
        <v>6</v>
      </c>
    </row>
    <row r="1620" spans="1:7" x14ac:dyDescent="0.25">
      <c r="A1620" s="34">
        <v>44287</v>
      </c>
      <c r="B1620" s="8">
        <f t="shared" si="129"/>
        <v>1619</v>
      </c>
      <c r="C1620" s="29">
        <f t="shared" ca="1" si="128"/>
        <v>2</v>
      </c>
      <c r="D1620" s="31">
        <f t="shared" si="132"/>
        <v>1</v>
      </c>
      <c r="E1620" s="30">
        <v>1</v>
      </c>
      <c r="F1620" s="26">
        <f t="shared" ca="1" si="130"/>
        <v>3</v>
      </c>
      <c r="G1620" s="27">
        <f t="shared" ca="1" si="131"/>
        <v>6</v>
      </c>
    </row>
    <row r="1621" spans="1:7" x14ac:dyDescent="0.25">
      <c r="A1621" s="34">
        <v>44288</v>
      </c>
      <c r="B1621" s="8">
        <f t="shared" si="129"/>
        <v>1620</v>
      </c>
      <c r="C1621" s="29">
        <f t="shared" ca="1" si="128"/>
        <v>0</v>
      </c>
      <c r="D1621" s="31">
        <f t="shared" si="132"/>
        <v>0</v>
      </c>
      <c r="E1621" s="30">
        <v>0</v>
      </c>
      <c r="F1621" s="26">
        <f t="shared" ca="1" si="130"/>
        <v>0</v>
      </c>
      <c r="G1621" s="27">
        <f t="shared" ca="1" si="131"/>
        <v>0</v>
      </c>
    </row>
    <row r="1622" spans="1:7" x14ac:dyDescent="0.25">
      <c r="A1622" s="34">
        <v>44291</v>
      </c>
      <c r="B1622" s="8">
        <f t="shared" si="129"/>
        <v>1621</v>
      </c>
      <c r="C1622" s="29">
        <f t="shared" ca="1" si="128"/>
        <v>0</v>
      </c>
      <c r="D1622" s="31">
        <f t="shared" si="132"/>
        <v>0</v>
      </c>
      <c r="E1622" s="30">
        <v>0</v>
      </c>
      <c r="F1622" s="26">
        <f t="shared" ca="1" si="130"/>
        <v>0</v>
      </c>
      <c r="G1622" s="27">
        <f t="shared" ca="1" si="131"/>
        <v>0</v>
      </c>
    </row>
    <row r="1623" spans="1:7" x14ac:dyDescent="0.25">
      <c r="A1623" s="34">
        <v>44292</v>
      </c>
      <c r="B1623" s="8">
        <f t="shared" si="129"/>
        <v>1622</v>
      </c>
      <c r="C1623" s="29">
        <f t="shared" ca="1" si="128"/>
        <v>0</v>
      </c>
      <c r="D1623" s="31">
        <f t="shared" si="132"/>
        <v>1</v>
      </c>
      <c r="E1623" s="30">
        <v>1</v>
      </c>
      <c r="F1623" s="26">
        <f t="shared" ca="1" si="130"/>
        <v>1</v>
      </c>
      <c r="G1623" s="27">
        <f t="shared" ca="1" si="131"/>
        <v>2</v>
      </c>
    </row>
    <row r="1624" spans="1:7" x14ac:dyDescent="0.25">
      <c r="A1624" s="34">
        <v>44293</v>
      </c>
      <c r="B1624" s="8">
        <f t="shared" si="129"/>
        <v>1623</v>
      </c>
      <c r="C1624" s="29">
        <f t="shared" ca="1" si="128"/>
        <v>0</v>
      </c>
      <c r="D1624" s="31">
        <f t="shared" si="132"/>
        <v>1</v>
      </c>
      <c r="E1624" s="30">
        <v>1</v>
      </c>
      <c r="F1624" s="26">
        <f t="shared" ca="1" si="130"/>
        <v>1</v>
      </c>
      <c r="G1624" s="27">
        <f t="shared" ca="1" si="131"/>
        <v>2</v>
      </c>
    </row>
    <row r="1625" spans="1:7" x14ac:dyDescent="0.25">
      <c r="A1625" s="34">
        <v>44294</v>
      </c>
      <c r="B1625" s="8">
        <f t="shared" si="129"/>
        <v>1624</v>
      </c>
      <c r="C1625" s="29">
        <f t="shared" ca="1" si="128"/>
        <v>0</v>
      </c>
      <c r="D1625" s="31">
        <f t="shared" si="132"/>
        <v>1</v>
      </c>
      <c r="E1625" s="30">
        <v>1</v>
      </c>
      <c r="F1625" s="26">
        <f t="shared" ca="1" si="130"/>
        <v>1</v>
      </c>
      <c r="G1625" s="27">
        <f t="shared" ca="1" si="131"/>
        <v>4</v>
      </c>
    </row>
    <row r="1626" spans="1:7" x14ac:dyDescent="0.25">
      <c r="A1626" s="34">
        <v>44295</v>
      </c>
      <c r="B1626" s="8">
        <f t="shared" si="129"/>
        <v>1625</v>
      </c>
      <c r="C1626" s="29">
        <f t="shared" ca="1" si="128"/>
        <v>0</v>
      </c>
      <c r="D1626" s="31">
        <f t="shared" si="132"/>
        <v>0</v>
      </c>
      <c r="E1626" s="30">
        <v>1</v>
      </c>
      <c r="F1626" s="26">
        <f t="shared" ca="1" si="130"/>
        <v>1</v>
      </c>
      <c r="G1626" s="27">
        <f t="shared" ca="1" si="131"/>
        <v>4</v>
      </c>
    </row>
    <row r="1627" spans="1:7" x14ac:dyDescent="0.25">
      <c r="A1627" s="34">
        <v>44298</v>
      </c>
      <c r="B1627" s="8">
        <f t="shared" si="129"/>
        <v>1626</v>
      </c>
      <c r="C1627" s="29">
        <f t="shared" ca="1" si="128"/>
        <v>0</v>
      </c>
      <c r="D1627" s="31">
        <f t="shared" si="132"/>
        <v>0</v>
      </c>
      <c r="E1627" s="30">
        <v>1</v>
      </c>
      <c r="F1627" s="26">
        <f t="shared" ca="1" si="130"/>
        <v>1</v>
      </c>
      <c r="G1627" s="27">
        <f t="shared" ca="1" si="131"/>
        <v>2</v>
      </c>
    </row>
    <row r="1628" spans="1:7" x14ac:dyDescent="0.25">
      <c r="A1628" s="34">
        <v>44299</v>
      </c>
      <c r="B1628" s="8">
        <f t="shared" si="129"/>
        <v>1627</v>
      </c>
      <c r="C1628" s="29">
        <f t="shared" ca="1" si="128"/>
        <v>0</v>
      </c>
      <c r="D1628" s="31">
        <f t="shared" si="132"/>
        <v>1</v>
      </c>
      <c r="E1628" s="30">
        <v>1</v>
      </c>
      <c r="F1628" s="26">
        <f t="shared" ca="1" si="130"/>
        <v>1</v>
      </c>
      <c r="G1628" s="27">
        <f t="shared" ca="1" si="131"/>
        <v>2</v>
      </c>
    </row>
    <row r="1629" spans="1:7" x14ac:dyDescent="0.25">
      <c r="A1629" s="34">
        <v>44300</v>
      </c>
      <c r="B1629" s="8">
        <f t="shared" si="129"/>
        <v>1628</v>
      </c>
      <c r="C1629" s="29">
        <f t="shared" ca="1" si="128"/>
        <v>0</v>
      </c>
      <c r="D1629" s="31">
        <f t="shared" si="132"/>
        <v>1</v>
      </c>
      <c r="E1629" s="30">
        <v>1</v>
      </c>
      <c r="F1629" s="26">
        <f t="shared" ca="1" si="130"/>
        <v>1</v>
      </c>
      <c r="G1629" s="27">
        <f t="shared" ca="1" si="131"/>
        <v>2</v>
      </c>
    </row>
    <row r="1630" spans="1:7" x14ac:dyDescent="0.25">
      <c r="A1630" s="34">
        <v>44301</v>
      </c>
      <c r="B1630" s="8">
        <f t="shared" si="129"/>
        <v>1629</v>
      </c>
      <c r="C1630" s="29">
        <f t="shared" ca="1" si="128"/>
        <v>0</v>
      </c>
      <c r="D1630" s="31">
        <f t="shared" si="132"/>
        <v>1</v>
      </c>
      <c r="E1630" s="30">
        <v>1</v>
      </c>
      <c r="F1630" s="26">
        <f t="shared" ca="1" si="130"/>
        <v>1</v>
      </c>
      <c r="G1630" s="27">
        <f t="shared" ca="1" si="131"/>
        <v>4</v>
      </c>
    </row>
    <row r="1631" spans="1:7" x14ac:dyDescent="0.25">
      <c r="A1631" s="34">
        <v>44302</v>
      </c>
      <c r="B1631" s="8">
        <f t="shared" si="129"/>
        <v>1630</v>
      </c>
      <c r="C1631" s="29">
        <f t="shared" ca="1" si="128"/>
        <v>0</v>
      </c>
      <c r="D1631" s="31">
        <f t="shared" si="132"/>
        <v>0</v>
      </c>
      <c r="E1631" s="30">
        <v>1</v>
      </c>
      <c r="F1631" s="26">
        <f t="shared" ca="1" si="130"/>
        <v>1</v>
      </c>
      <c r="G1631" s="27">
        <f t="shared" ca="1" si="131"/>
        <v>4</v>
      </c>
    </row>
    <row r="1632" spans="1:7" x14ac:dyDescent="0.25">
      <c r="A1632" s="34">
        <v>44305</v>
      </c>
      <c r="B1632" s="8">
        <f t="shared" si="129"/>
        <v>1631</v>
      </c>
      <c r="C1632" s="29">
        <f t="shared" ca="1" si="128"/>
        <v>0</v>
      </c>
      <c r="D1632" s="31">
        <f t="shared" si="132"/>
        <v>0</v>
      </c>
      <c r="E1632" s="30">
        <v>1</v>
      </c>
      <c r="F1632" s="26">
        <f t="shared" ca="1" si="130"/>
        <v>1</v>
      </c>
      <c r="G1632" s="27">
        <f t="shared" ca="1" si="131"/>
        <v>2</v>
      </c>
    </row>
    <row r="1633" spans="1:7" x14ac:dyDescent="0.25">
      <c r="A1633" s="34">
        <v>44306</v>
      </c>
      <c r="B1633" s="8">
        <f t="shared" si="129"/>
        <v>1632</v>
      </c>
      <c r="C1633" s="29">
        <f t="shared" ca="1" si="128"/>
        <v>0</v>
      </c>
      <c r="D1633" s="31">
        <f t="shared" si="132"/>
        <v>1</v>
      </c>
      <c r="E1633" s="30">
        <v>1</v>
      </c>
      <c r="F1633" s="26">
        <f t="shared" ca="1" si="130"/>
        <v>1</v>
      </c>
      <c r="G1633" s="27">
        <f t="shared" ca="1" si="131"/>
        <v>2</v>
      </c>
    </row>
    <row r="1634" spans="1:7" x14ac:dyDescent="0.25">
      <c r="A1634" s="34">
        <v>44307</v>
      </c>
      <c r="B1634" s="8">
        <f t="shared" si="129"/>
        <v>1633</v>
      </c>
      <c r="C1634" s="29">
        <f t="shared" ca="1" si="128"/>
        <v>0</v>
      </c>
      <c r="D1634" s="31">
        <f t="shared" si="132"/>
        <v>1</v>
      </c>
      <c r="E1634" s="30">
        <v>1</v>
      </c>
      <c r="F1634" s="26">
        <f t="shared" ca="1" si="130"/>
        <v>1</v>
      </c>
      <c r="G1634" s="27">
        <f t="shared" ca="1" si="131"/>
        <v>2</v>
      </c>
    </row>
    <row r="1635" spans="1:7" x14ac:dyDescent="0.25">
      <c r="A1635" s="34">
        <v>44308</v>
      </c>
      <c r="B1635" s="8">
        <f t="shared" si="129"/>
        <v>1634</v>
      </c>
      <c r="C1635" s="29">
        <f t="shared" ca="1" si="128"/>
        <v>0</v>
      </c>
      <c r="D1635" s="31">
        <f t="shared" si="132"/>
        <v>1</v>
      </c>
      <c r="E1635" s="30">
        <v>1</v>
      </c>
      <c r="F1635" s="26">
        <f t="shared" ca="1" si="130"/>
        <v>1</v>
      </c>
      <c r="G1635" s="27">
        <f t="shared" ca="1" si="131"/>
        <v>4</v>
      </c>
    </row>
    <row r="1636" spans="1:7" x14ac:dyDescent="0.25">
      <c r="A1636" s="34">
        <v>44309</v>
      </c>
      <c r="B1636" s="8">
        <f t="shared" si="129"/>
        <v>1635</v>
      </c>
      <c r="C1636" s="29">
        <f t="shared" ca="1" si="128"/>
        <v>0</v>
      </c>
      <c r="D1636" s="31">
        <f t="shared" si="132"/>
        <v>0</v>
      </c>
      <c r="E1636" s="30">
        <v>1</v>
      </c>
      <c r="F1636" s="26">
        <f t="shared" ca="1" si="130"/>
        <v>1</v>
      </c>
      <c r="G1636" s="27">
        <f t="shared" ca="1" si="131"/>
        <v>4</v>
      </c>
    </row>
    <row r="1637" spans="1:7" x14ac:dyDescent="0.25">
      <c r="A1637" s="34">
        <v>44312</v>
      </c>
      <c r="B1637" s="8">
        <f t="shared" si="129"/>
        <v>1636</v>
      </c>
      <c r="C1637" s="29">
        <f t="shared" ca="1" si="128"/>
        <v>0</v>
      </c>
      <c r="D1637" s="31">
        <f t="shared" si="132"/>
        <v>0</v>
      </c>
      <c r="E1637" s="30">
        <v>1</v>
      </c>
      <c r="F1637" s="26">
        <f t="shared" ca="1" si="130"/>
        <v>1</v>
      </c>
      <c r="G1637" s="27">
        <f t="shared" ca="1" si="131"/>
        <v>2</v>
      </c>
    </row>
    <row r="1638" spans="1:7" x14ac:dyDescent="0.25">
      <c r="A1638" s="34">
        <v>44313</v>
      </c>
      <c r="B1638" s="8">
        <f t="shared" si="129"/>
        <v>1637</v>
      </c>
      <c r="C1638" s="29">
        <f t="shared" ca="1" si="128"/>
        <v>0</v>
      </c>
      <c r="D1638" s="31">
        <f t="shared" si="132"/>
        <v>1</v>
      </c>
      <c r="E1638" s="30">
        <v>1</v>
      </c>
      <c r="F1638" s="26">
        <f t="shared" ca="1" si="130"/>
        <v>1</v>
      </c>
      <c r="G1638" s="27">
        <f t="shared" ca="1" si="131"/>
        <v>2</v>
      </c>
    </row>
    <row r="1639" spans="1:7" x14ac:dyDescent="0.25">
      <c r="A1639" s="34">
        <v>44314</v>
      </c>
      <c r="B1639" s="8">
        <f t="shared" si="129"/>
        <v>1638</v>
      </c>
      <c r="C1639" s="29">
        <f t="shared" ca="1" si="128"/>
        <v>0</v>
      </c>
      <c r="D1639" s="31">
        <f t="shared" si="132"/>
        <v>1</v>
      </c>
      <c r="E1639" s="30">
        <v>1</v>
      </c>
      <c r="F1639" s="26">
        <f t="shared" ca="1" si="130"/>
        <v>1</v>
      </c>
      <c r="G1639" s="27">
        <f t="shared" ca="1" si="131"/>
        <v>2</v>
      </c>
    </row>
    <row r="1640" spans="1:7" x14ac:dyDescent="0.25">
      <c r="A1640" s="34">
        <v>44315</v>
      </c>
      <c r="B1640" s="8">
        <f t="shared" si="129"/>
        <v>1639</v>
      </c>
      <c r="C1640" s="29">
        <f t="shared" ca="1" si="128"/>
        <v>0</v>
      </c>
      <c r="D1640" s="31">
        <f t="shared" si="132"/>
        <v>1</v>
      </c>
      <c r="E1640" s="30">
        <v>1</v>
      </c>
      <c r="F1640" s="26">
        <f t="shared" ca="1" si="130"/>
        <v>1</v>
      </c>
      <c r="G1640" s="27">
        <f t="shared" ca="1" si="131"/>
        <v>4</v>
      </c>
    </row>
    <row r="1641" spans="1:7" x14ac:dyDescent="0.25">
      <c r="A1641" s="34">
        <v>44316</v>
      </c>
      <c r="B1641" s="8">
        <f t="shared" si="129"/>
        <v>1640</v>
      </c>
      <c r="C1641" s="29">
        <f t="shared" ca="1" si="128"/>
        <v>0</v>
      </c>
      <c r="D1641" s="31">
        <f t="shared" si="132"/>
        <v>0</v>
      </c>
      <c r="E1641" s="30">
        <v>1</v>
      </c>
      <c r="F1641" s="26">
        <f t="shared" ca="1" si="130"/>
        <v>1</v>
      </c>
      <c r="G1641" s="27">
        <f t="shared" ca="1" si="131"/>
        <v>4</v>
      </c>
    </row>
    <row r="1642" spans="1:7" x14ac:dyDescent="0.25">
      <c r="A1642" s="34">
        <v>44319</v>
      </c>
      <c r="B1642" s="8">
        <f t="shared" si="129"/>
        <v>1641</v>
      </c>
      <c r="C1642" s="29">
        <f t="shared" ca="1" si="128"/>
        <v>0</v>
      </c>
      <c r="D1642" s="31">
        <f t="shared" si="132"/>
        <v>0</v>
      </c>
      <c r="E1642" s="30">
        <v>1</v>
      </c>
      <c r="F1642" s="26">
        <f t="shared" ca="1" si="130"/>
        <v>1</v>
      </c>
      <c r="G1642" s="27">
        <f t="shared" ca="1" si="131"/>
        <v>2</v>
      </c>
    </row>
    <row r="1643" spans="1:7" x14ac:dyDescent="0.25">
      <c r="A1643" s="34">
        <v>44320</v>
      </c>
      <c r="B1643" s="8">
        <f t="shared" si="129"/>
        <v>1642</v>
      </c>
      <c r="C1643" s="29">
        <f t="shared" ca="1" si="128"/>
        <v>0</v>
      </c>
      <c r="D1643" s="31">
        <f t="shared" si="132"/>
        <v>1</v>
      </c>
      <c r="E1643" s="30">
        <v>1</v>
      </c>
      <c r="F1643" s="26">
        <f t="shared" ca="1" si="130"/>
        <v>1</v>
      </c>
      <c r="G1643" s="27">
        <f t="shared" ca="1" si="131"/>
        <v>2</v>
      </c>
    </row>
    <row r="1644" spans="1:7" x14ac:dyDescent="0.25">
      <c r="A1644" s="34">
        <v>44321</v>
      </c>
      <c r="B1644" s="8">
        <f t="shared" si="129"/>
        <v>1643</v>
      </c>
      <c r="C1644" s="29">
        <f t="shared" ca="1" si="128"/>
        <v>0</v>
      </c>
      <c r="D1644" s="31">
        <f t="shared" si="132"/>
        <v>1</v>
      </c>
      <c r="E1644" s="30">
        <v>1</v>
      </c>
      <c r="F1644" s="26">
        <f t="shared" ca="1" si="130"/>
        <v>1</v>
      </c>
      <c r="G1644" s="27">
        <f t="shared" ca="1" si="131"/>
        <v>2</v>
      </c>
    </row>
    <row r="1645" spans="1:7" x14ac:dyDescent="0.25">
      <c r="A1645" s="34">
        <v>44322</v>
      </c>
      <c r="B1645" s="8">
        <f t="shared" si="129"/>
        <v>1644</v>
      </c>
      <c r="C1645" s="29">
        <f t="shared" ca="1" si="128"/>
        <v>0</v>
      </c>
      <c r="D1645" s="31">
        <f t="shared" si="132"/>
        <v>1</v>
      </c>
      <c r="E1645" s="30">
        <v>1</v>
      </c>
      <c r="F1645" s="26">
        <f t="shared" ca="1" si="130"/>
        <v>1</v>
      </c>
      <c r="G1645" s="27">
        <f t="shared" ca="1" si="131"/>
        <v>4</v>
      </c>
    </row>
    <row r="1646" spans="1:7" x14ac:dyDescent="0.25">
      <c r="A1646" s="34">
        <v>44323</v>
      </c>
      <c r="B1646" s="8">
        <f t="shared" si="129"/>
        <v>1645</v>
      </c>
      <c r="C1646" s="29">
        <f t="shared" ca="1" si="128"/>
        <v>0</v>
      </c>
      <c r="D1646" s="31">
        <f t="shared" si="132"/>
        <v>0</v>
      </c>
      <c r="E1646" s="30">
        <v>1</v>
      </c>
      <c r="F1646" s="26">
        <f t="shared" ca="1" si="130"/>
        <v>1</v>
      </c>
      <c r="G1646" s="27">
        <f t="shared" ca="1" si="131"/>
        <v>4</v>
      </c>
    </row>
    <row r="1647" spans="1:7" x14ac:dyDescent="0.25">
      <c r="A1647" s="34">
        <v>44326</v>
      </c>
      <c r="B1647" s="8">
        <f t="shared" si="129"/>
        <v>1646</v>
      </c>
      <c r="C1647" s="29">
        <f t="shared" ca="1" si="128"/>
        <v>0</v>
      </c>
      <c r="D1647" s="31">
        <f t="shared" si="132"/>
        <v>0</v>
      </c>
      <c r="E1647" s="30">
        <v>1</v>
      </c>
      <c r="F1647" s="26">
        <f t="shared" ca="1" si="130"/>
        <v>1</v>
      </c>
      <c r="G1647" s="27">
        <f t="shared" ca="1" si="131"/>
        <v>2</v>
      </c>
    </row>
    <row r="1648" spans="1:7" x14ac:dyDescent="0.25">
      <c r="A1648" s="34">
        <v>44327</v>
      </c>
      <c r="B1648" s="8">
        <f t="shared" si="129"/>
        <v>1647</v>
      </c>
      <c r="C1648" s="29">
        <f t="shared" ca="1" si="128"/>
        <v>0</v>
      </c>
      <c r="D1648" s="31">
        <f t="shared" si="132"/>
        <v>1</v>
      </c>
      <c r="E1648" s="30">
        <v>1</v>
      </c>
      <c r="F1648" s="26">
        <f t="shared" ca="1" si="130"/>
        <v>1</v>
      </c>
      <c r="G1648" s="27">
        <f t="shared" ca="1" si="131"/>
        <v>2</v>
      </c>
    </row>
    <row r="1649" spans="1:7" x14ac:dyDescent="0.25">
      <c r="A1649" s="34">
        <v>44328</v>
      </c>
      <c r="B1649" s="8">
        <f t="shared" si="129"/>
        <v>1648</v>
      </c>
      <c r="C1649" s="29">
        <f t="shared" ca="1" si="128"/>
        <v>0</v>
      </c>
      <c r="D1649" s="31">
        <f t="shared" si="132"/>
        <v>1</v>
      </c>
      <c r="E1649" s="30">
        <v>1</v>
      </c>
      <c r="F1649" s="26">
        <f t="shared" ca="1" si="130"/>
        <v>1</v>
      </c>
      <c r="G1649" s="27">
        <f t="shared" ca="1" si="131"/>
        <v>2</v>
      </c>
    </row>
    <row r="1650" spans="1:7" x14ac:dyDescent="0.25">
      <c r="A1650" s="34">
        <v>44329</v>
      </c>
      <c r="B1650" s="8">
        <f t="shared" si="129"/>
        <v>1649</v>
      </c>
      <c r="C1650" s="29">
        <f t="shared" ca="1" si="128"/>
        <v>0</v>
      </c>
      <c r="D1650" s="31">
        <f t="shared" si="132"/>
        <v>1</v>
      </c>
      <c r="E1650" s="30">
        <v>1</v>
      </c>
      <c r="F1650" s="26">
        <f t="shared" ca="1" si="130"/>
        <v>1</v>
      </c>
      <c r="G1650" s="27">
        <f t="shared" ca="1" si="131"/>
        <v>4</v>
      </c>
    </row>
    <row r="1651" spans="1:7" x14ac:dyDescent="0.25">
      <c r="A1651" s="34">
        <v>44330</v>
      </c>
      <c r="B1651" s="8">
        <f t="shared" si="129"/>
        <v>1650</v>
      </c>
      <c r="C1651" s="29">
        <f t="shared" ca="1" si="128"/>
        <v>0</v>
      </c>
      <c r="D1651" s="31">
        <f t="shared" si="132"/>
        <v>0</v>
      </c>
      <c r="E1651" s="30">
        <v>1</v>
      </c>
      <c r="F1651" s="26">
        <f t="shared" ca="1" si="130"/>
        <v>1</v>
      </c>
      <c r="G1651" s="27">
        <f t="shared" ca="1" si="131"/>
        <v>4</v>
      </c>
    </row>
    <row r="1652" spans="1:7" x14ac:dyDescent="0.25">
      <c r="A1652" s="34">
        <v>44333</v>
      </c>
      <c r="B1652" s="8">
        <f t="shared" si="129"/>
        <v>1651</v>
      </c>
      <c r="C1652" s="29">
        <f t="shared" ca="1" si="128"/>
        <v>0</v>
      </c>
      <c r="D1652" s="31">
        <f t="shared" si="132"/>
        <v>0</v>
      </c>
      <c r="E1652" s="30">
        <v>1</v>
      </c>
      <c r="F1652" s="26">
        <f t="shared" ca="1" si="130"/>
        <v>1</v>
      </c>
      <c r="G1652" s="27">
        <f t="shared" ca="1" si="131"/>
        <v>2</v>
      </c>
    </row>
    <row r="1653" spans="1:7" x14ac:dyDescent="0.25">
      <c r="A1653" s="34">
        <v>44334</v>
      </c>
      <c r="B1653" s="8">
        <f t="shared" si="129"/>
        <v>1652</v>
      </c>
      <c r="C1653" s="29">
        <f t="shared" ca="1" si="128"/>
        <v>0</v>
      </c>
      <c r="D1653" s="31">
        <f t="shared" si="132"/>
        <v>1</v>
      </c>
      <c r="E1653" s="30">
        <v>1</v>
      </c>
      <c r="F1653" s="26">
        <f t="shared" ca="1" si="130"/>
        <v>1</v>
      </c>
      <c r="G1653" s="27">
        <f t="shared" ca="1" si="131"/>
        <v>2</v>
      </c>
    </row>
    <row r="1654" spans="1:7" x14ac:dyDescent="0.25">
      <c r="A1654" s="34">
        <v>44335</v>
      </c>
      <c r="B1654" s="8">
        <f t="shared" si="129"/>
        <v>1653</v>
      </c>
      <c r="C1654" s="29">
        <f t="shared" ca="1" si="128"/>
        <v>0</v>
      </c>
      <c r="D1654" s="31">
        <f t="shared" si="132"/>
        <v>1</v>
      </c>
      <c r="E1654" s="30">
        <v>1</v>
      </c>
      <c r="F1654" s="26">
        <f t="shared" ca="1" si="130"/>
        <v>1</v>
      </c>
      <c r="G1654" s="27">
        <f t="shared" ca="1" si="131"/>
        <v>2</v>
      </c>
    </row>
    <row r="1655" spans="1:7" x14ac:dyDescent="0.25">
      <c r="A1655" s="34">
        <v>44336</v>
      </c>
      <c r="B1655" s="8">
        <f t="shared" si="129"/>
        <v>1654</v>
      </c>
      <c r="C1655" s="29">
        <f t="shared" ca="1" si="128"/>
        <v>0</v>
      </c>
      <c r="D1655" s="31">
        <f t="shared" si="132"/>
        <v>1</v>
      </c>
      <c r="E1655" s="30">
        <v>1</v>
      </c>
      <c r="F1655" s="26">
        <f t="shared" ca="1" si="130"/>
        <v>1</v>
      </c>
      <c r="G1655" s="27">
        <f t="shared" ca="1" si="131"/>
        <v>4</v>
      </c>
    </row>
    <row r="1656" spans="1:7" x14ac:dyDescent="0.25">
      <c r="A1656" s="34">
        <v>44337</v>
      </c>
      <c r="B1656" s="8">
        <f t="shared" si="129"/>
        <v>1655</v>
      </c>
      <c r="C1656" s="29">
        <f t="shared" ca="1" si="128"/>
        <v>0</v>
      </c>
      <c r="D1656" s="31">
        <f t="shared" si="132"/>
        <v>0</v>
      </c>
      <c r="E1656" s="30">
        <v>1</v>
      </c>
      <c r="F1656" s="26">
        <f t="shared" ca="1" si="130"/>
        <v>1</v>
      </c>
      <c r="G1656" s="27">
        <f t="shared" ca="1" si="131"/>
        <v>4</v>
      </c>
    </row>
    <row r="1657" spans="1:7" x14ac:dyDescent="0.25">
      <c r="A1657" s="34">
        <v>44340</v>
      </c>
      <c r="B1657" s="8">
        <f t="shared" si="129"/>
        <v>1656</v>
      </c>
      <c r="C1657" s="29">
        <f t="shared" ca="1" si="128"/>
        <v>0</v>
      </c>
      <c r="D1657" s="31">
        <f t="shared" si="132"/>
        <v>0</v>
      </c>
      <c r="E1657" s="30">
        <v>1</v>
      </c>
      <c r="F1657" s="26">
        <f t="shared" ca="1" si="130"/>
        <v>1</v>
      </c>
      <c r="G1657" s="27">
        <f t="shared" ca="1" si="131"/>
        <v>2</v>
      </c>
    </row>
    <row r="1658" spans="1:7" x14ac:dyDescent="0.25">
      <c r="A1658" s="34">
        <v>44341</v>
      </c>
      <c r="B1658" s="8">
        <f t="shared" si="129"/>
        <v>1657</v>
      </c>
      <c r="C1658" s="29">
        <f t="shared" ca="1" si="128"/>
        <v>0</v>
      </c>
      <c r="D1658" s="31">
        <f t="shared" si="132"/>
        <v>1</v>
      </c>
      <c r="E1658" s="30">
        <v>1</v>
      </c>
      <c r="F1658" s="26">
        <f t="shared" ca="1" si="130"/>
        <v>1</v>
      </c>
      <c r="G1658" s="27">
        <f t="shared" ca="1" si="131"/>
        <v>2</v>
      </c>
    </row>
    <row r="1659" spans="1:7" x14ac:dyDescent="0.25">
      <c r="A1659" s="34">
        <v>44342</v>
      </c>
      <c r="B1659" s="8">
        <f t="shared" si="129"/>
        <v>1658</v>
      </c>
      <c r="C1659" s="29">
        <f t="shared" ca="1" si="128"/>
        <v>0</v>
      </c>
      <c r="D1659" s="31">
        <f t="shared" si="132"/>
        <v>1</v>
      </c>
      <c r="E1659" s="30">
        <v>1</v>
      </c>
      <c r="F1659" s="26">
        <f t="shared" ca="1" si="130"/>
        <v>1</v>
      </c>
      <c r="G1659" s="27">
        <f t="shared" ca="1" si="131"/>
        <v>2</v>
      </c>
    </row>
    <row r="1660" spans="1:7" x14ac:dyDescent="0.25">
      <c r="A1660" s="34">
        <v>44343</v>
      </c>
      <c r="B1660" s="8">
        <f t="shared" si="129"/>
        <v>1659</v>
      </c>
      <c r="C1660" s="29">
        <f t="shared" ca="1" si="128"/>
        <v>0</v>
      </c>
      <c r="D1660" s="31">
        <f t="shared" si="132"/>
        <v>1</v>
      </c>
      <c r="E1660" s="30">
        <v>1</v>
      </c>
      <c r="F1660" s="26">
        <f t="shared" ca="1" si="130"/>
        <v>1</v>
      </c>
      <c r="G1660" s="27">
        <f t="shared" ca="1" si="131"/>
        <v>4</v>
      </c>
    </row>
    <row r="1661" spans="1:7" x14ac:dyDescent="0.25">
      <c r="A1661" s="34">
        <v>44344</v>
      </c>
      <c r="B1661" s="8">
        <f t="shared" si="129"/>
        <v>1660</v>
      </c>
      <c r="C1661" s="29">
        <f t="shared" ca="1" si="128"/>
        <v>0</v>
      </c>
      <c r="D1661" s="31">
        <f t="shared" si="132"/>
        <v>0</v>
      </c>
      <c r="E1661" s="30">
        <v>1</v>
      </c>
      <c r="F1661" s="26">
        <f t="shared" ca="1" si="130"/>
        <v>1</v>
      </c>
      <c r="G1661" s="27">
        <f t="shared" ca="1" si="131"/>
        <v>4</v>
      </c>
    </row>
    <row r="1662" spans="1:7" x14ac:dyDescent="0.25">
      <c r="A1662" s="34">
        <v>44347</v>
      </c>
      <c r="B1662" s="8">
        <f t="shared" si="129"/>
        <v>1661</v>
      </c>
      <c r="C1662" s="29">
        <f t="shared" ca="1" si="128"/>
        <v>0</v>
      </c>
      <c r="D1662" s="31">
        <f t="shared" si="132"/>
        <v>0</v>
      </c>
      <c r="E1662" s="30">
        <v>1</v>
      </c>
      <c r="F1662" s="26">
        <f t="shared" ca="1" si="130"/>
        <v>1</v>
      </c>
      <c r="G1662" s="27">
        <f t="shared" ca="1" si="131"/>
        <v>2</v>
      </c>
    </row>
    <row r="1663" spans="1:7" x14ac:dyDescent="0.25">
      <c r="A1663" s="34">
        <v>44348</v>
      </c>
      <c r="B1663" s="8">
        <f t="shared" si="129"/>
        <v>1662</v>
      </c>
      <c r="C1663" s="29">
        <f t="shared" ca="1" si="128"/>
        <v>0</v>
      </c>
      <c r="D1663" s="31">
        <f t="shared" si="132"/>
        <v>1</v>
      </c>
      <c r="E1663" s="30">
        <v>1</v>
      </c>
      <c r="F1663" s="26">
        <f t="shared" ca="1" si="130"/>
        <v>1</v>
      </c>
      <c r="G1663" s="27">
        <f t="shared" ca="1" si="131"/>
        <v>2</v>
      </c>
    </row>
    <row r="1664" spans="1:7" x14ac:dyDescent="0.25">
      <c r="A1664" s="34">
        <v>44349</v>
      </c>
      <c r="B1664" s="8">
        <f t="shared" si="129"/>
        <v>1663</v>
      </c>
      <c r="C1664" s="29">
        <f t="shared" ca="1" si="128"/>
        <v>0</v>
      </c>
      <c r="D1664" s="31">
        <f t="shared" si="132"/>
        <v>1</v>
      </c>
      <c r="E1664" s="30">
        <v>1</v>
      </c>
      <c r="F1664" s="26">
        <f t="shared" ca="1" si="130"/>
        <v>1</v>
      </c>
      <c r="G1664" s="27">
        <f t="shared" ca="1" si="131"/>
        <v>2</v>
      </c>
    </row>
    <row r="1665" spans="1:7" x14ac:dyDescent="0.25">
      <c r="A1665" s="34">
        <v>44350</v>
      </c>
      <c r="B1665" s="8">
        <f t="shared" si="129"/>
        <v>1664</v>
      </c>
      <c r="C1665" s="29">
        <f t="shared" ca="1" si="128"/>
        <v>0</v>
      </c>
      <c r="D1665" s="31">
        <f t="shared" si="132"/>
        <v>1</v>
      </c>
      <c r="E1665" s="30">
        <v>1</v>
      </c>
      <c r="F1665" s="26">
        <f t="shared" ca="1" si="130"/>
        <v>1</v>
      </c>
      <c r="G1665" s="27">
        <f t="shared" ca="1" si="131"/>
        <v>4</v>
      </c>
    </row>
    <row r="1666" spans="1:7" x14ac:dyDescent="0.25">
      <c r="A1666" s="34">
        <v>44351</v>
      </c>
      <c r="B1666" s="8">
        <f t="shared" si="129"/>
        <v>1665</v>
      </c>
      <c r="C1666" s="29">
        <f t="shared" ref="C1666:C1729" ca="1" si="133">MAX(G1666-4,0)</f>
        <v>0</v>
      </c>
      <c r="D1666" s="31">
        <f t="shared" si="132"/>
        <v>0</v>
      </c>
      <c r="E1666" s="30">
        <v>1</v>
      </c>
      <c r="F1666" s="26">
        <f t="shared" ca="1" si="130"/>
        <v>1</v>
      </c>
      <c r="G1666" s="27">
        <f t="shared" ca="1" si="131"/>
        <v>4</v>
      </c>
    </row>
    <row r="1667" spans="1:7" x14ac:dyDescent="0.25">
      <c r="A1667" s="34">
        <v>44354</v>
      </c>
      <c r="B1667" s="8">
        <f t="shared" ref="B1667:B1730" si="134">ROW(A1667)-1</f>
        <v>1666</v>
      </c>
      <c r="C1667" s="29">
        <f t="shared" ca="1" si="133"/>
        <v>0</v>
      </c>
      <c r="D1667" s="31">
        <f t="shared" si="132"/>
        <v>0</v>
      </c>
      <c r="E1667" s="30">
        <v>1</v>
      </c>
      <c r="F1667" s="26">
        <f t="shared" ref="F1667:F1730" ca="1" si="135">IF($E1667=1,MATCH(1,INDIRECT("$E$"&amp;ROW($A1667)+1&amp;":$E$2598"),0),0)</f>
        <v>1</v>
      </c>
      <c r="G1667" s="27">
        <f t="shared" ca="1" si="131"/>
        <v>2</v>
      </c>
    </row>
    <row r="1668" spans="1:7" x14ac:dyDescent="0.25">
      <c r="A1668" s="34">
        <v>44355</v>
      </c>
      <c r="B1668" s="8">
        <f t="shared" si="134"/>
        <v>1667</v>
      </c>
      <c r="C1668" s="29">
        <f t="shared" ca="1" si="133"/>
        <v>0</v>
      </c>
      <c r="D1668" s="31">
        <f t="shared" si="132"/>
        <v>1</v>
      </c>
      <c r="E1668" s="30">
        <v>1</v>
      </c>
      <c r="F1668" s="26">
        <f t="shared" ca="1" si="135"/>
        <v>1</v>
      </c>
      <c r="G1668" s="27">
        <f t="shared" ca="1" si="131"/>
        <v>2</v>
      </c>
    </row>
    <row r="1669" spans="1:7" x14ac:dyDescent="0.25">
      <c r="A1669" s="34">
        <v>44356</v>
      </c>
      <c r="B1669" s="8">
        <f t="shared" si="134"/>
        <v>1668</v>
      </c>
      <c r="C1669" s="29">
        <f t="shared" ca="1" si="133"/>
        <v>0</v>
      </c>
      <c r="D1669" s="31">
        <f t="shared" si="132"/>
        <v>1</v>
      </c>
      <c r="E1669" s="30">
        <v>1</v>
      </c>
      <c r="F1669" s="26">
        <f t="shared" ca="1" si="135"/>
        <v>1</v>
      </c>
      <c r="G1669" s="27">
        <f t="shared" ca="1" si="131"/>
        <v>2</v>
      </c>
    </row>
    <row r="1670" spans="1:7" x14ac:dyDescent="0.25">
      <c r="A1670" s="34">
        <v>44357</v>
      </c>
      <c r="B1670" s="8">
        <f t="shared" si="134"/>
        <v>1669</v>
      </c>
      <c r="C1670" s="29">
        <f t="shared" ca="1" si="133"/>
        <v>0</v>
      </c>
      <c r="D1670" s="31">
        <f t="shared" si="132"/>
        <v>1</v>
      </c>
      <c r="E1670" s="30">
        <v>1</v>
      </c>
      <c r="F1670" s="26">
        <f t="shared" ca="1" si="135"/>
        <v>1</v>
      </c>
      <c r="G1670" s="27">
        <f t="shared" ca="1" si="131"/>
        <v>4</v>
      </c>
    </row>
    <row r="1671" spans="1:7" x14ac:dyDescent="0.25">
      <c r="A1671" s="34">
        <v>44358</v>
      </c>
      <c r="B1671" s="8">
        <f t="shared" si="134"/>
        <v>1670</v>
      </c>
      <c r="C1671" s="29">
        <f t="shared" ca="1" si="133"/>
        <v>0</v>
      </c>
      <c r="D1671" s="31">
        <f t="shared" si="132"/>
        <v>0</v>
      </c>
      <c r="E1671" s="30">
        <v>1</v>
      </c>
      <c r="F1671" s="26">
        <f t="shared" ca="1" si="135"/>
        <v>1</v>
      </c>
      <c r="G1671" s="27">
        <f t="shared" ca="1" si="131"/>
        <v>4</v>
      </c>
    </row>
    <row r="1672" spans="1:7" x14ac:dyDescent="0.25">
      <c r="A1672" s="34">
        <v>44361</v>
      </c>
      <c r="B1672" s="8">
        <f t="shared" si="134"/>
        <v>1671</v>
      </c>
      <c r="C1672" s="29">
        <f t="shared" ca="1" si="133"/>
        <v>0</v>
      </c>
      <c r="D1672" s="31">
        <f t="shared" si="132"/>
        <v>0</v>
      </c>
      <c r="E1672" s="30">
        <v>1</v>
      </c>
      <c r="F1672" s="26">
        <f t="shared" ca="1" si="135"/>
        <v>1</v>
      </c>
      <c r="G1672" s="27">
        <f t="shared" ref="G1672:G1735" ca="1" si="136">IF($E1672=1,INDIRECT("$A$"&amp;ROW($A1672)+MATCH(1,INDIRECT("$E$"&amp;ROW($A1672)+1+$F1672&amp;":$E$2598"),0)+$F1672)-$A1672,0)</f>
        <v>2</v>
      </c>
    </row>
    <row r="1673" spans="1:7" x14ac:dyDescent="0.25">
      <c r="A1673" s="34">
        <v>44362</v>
      </c>
      <c r="B1673" s="8">
        <f t="shared" si="134"/>
        <v>1672</v>
      </c>
      <c r="C1673" s="29">
        <f t="shared" ca="1" si="133"/>
        <v>0</v>
      </c>
      <c r="D1673" s="31">
        <f t="shared" si="132"/>
        <v>1</v>
      </c>
      <c r="E1673" s="30">
        <v>1</v>
      </c>
      <c r="F1673" s="26">
        <f t="shared" ca="1" si="135"/>
        <v>1</v>
      </c>
      <c r="G1673" s="27">
        <f t="shared" ca="1" si="136"/>
        <v>2</v>
      </c>
    </row>
    <row r="1674" spans="1:7" x14ac:dyDescent="0.25">
      <c r="A1674" s="34">
        <v>44363</v>
      </c>
      <c r="B1674" s="8">
        <f t="shared" si="134"/>
        <v>1673</v>
      </c>
      <c r="C1674" s="29">
        <f t="shared" ca="1" si="133"/>
        <v>0</v>
      </c>
      <c r="D1674" s="31">
        <f t="shared" si="132"/>
        <v>1</v>
      </c>
      <c r="E1674" s="30">
        <v>1</v>
      </c>
      <c r="F1674" s="26">
        <f t="shared" ca="1" si="135"/>
        <v>1</v>
      </c>
      <c r="G1674" s="27">
        <f t="shared" ca="1" si="136"/>
        <v>2</v>
      </c>
    </row>
    <row r="1675" spans="1:7" x14ac:dyDescent="0.25">
      <c r="A1675" s="34">
        <v>44364</v>
      </c>
      <c r="B1675" s="8">
        <f t="shared" si="134"/>
        <v>1674</v>
      </c>
      <c r="C1675" s="29">
        <f t="shared" ca="1" si="133"/>
        <v>0</v>
      </c>
      <c r="D1675" s="31">
        <f t="shared" si="132"/>
        <v>1</v>
      </c>
      <c r="E1675" s="30">
        <v>1</v>
      </c>
      <c r="F1675" s="26">
        <f t="shared" ca="1" si="135"/>
        <v>1</v>
      </c>
      <c r="G1675" s="27">
        <f t="shared" ca="1" si="136"/>
        <v>4</v>
      </c>
    </row>
    <row r="1676" spans="1:7" x14ac:dyDescent="0.25">
      <c r="A1676" s="34">
        <v>44365</v>
      </c>
      <c r="B1676" s="8">
        <f t="shared" si="134"/>
        <v>1675</v>
      </c>
      <c r="C1676" s="29">
        <f t="shared" ca="1" si="133"/>
        <v>0</v>
      </c>
      <c r="D1676" s="31">
        <f t="shared" si="132"/>
        <v>0</v>
      </c>
      <c r="E1676" s="30">
        <v>1</v>
      </c>
      <c r="F1676" s="26">
        <f t="shared" ca="1" si="135"/>
        <v>1</v>
      </c>
      <c r="G1676" s="27">
        <f t="shared" ca="1" si="136"/>
        <v>4</v>
      </c>
    </row>
    <row r="1677" spans="1:7" x14ac:dyDescent="0.25">
      <c r="A1677" s="34">
        <v>44368</v>
      </c>
      <c r="B1677" s="8">
        <f t="shared" si="134"/>
        <v>1676</v>
      </c>
      <c r="C1677" s="29">
        <f t="shared" ca="1" si="133"/>
        <v>0</v>
      </c>
      <c r="D1677" s="31">
        <f t="shared" si="132"/>
        <v>0</v>
      </c>
      <c r="E1677" s="30">
        <v>1</v>
      </c>
      <c r="F1677" s="26">
        <f t="shared" ca="1" si="135"/>
        <v>1</v>
      </c>
      <c r="G1677" s="27">
        <f t="shared" ca="1" si="136"/>
        <v>2</v>
      </c>
    </row>
    <row r="1678" spans="1:7" x14ac:dyDescent="0.25">
      <c r="A1678" s="34">
        <v>44369</v>
      </c>
      <c r="B1678" s="8">
        <f t="shared" si="134"/>
        <v>1677</v>
      </c>
      <c r="C1678" s="29">
        <f t="shared" ca="1" si="133"/>
        <v>0</v>
      </c>
      <c r="D1678" s="31">
        <f t="shared" si="132"/>
        <v>1</v>
      </c>
      <c r="E1678" s="30">
        <v>1</v>
      </c>
      <c r="F1678" s="26">
        <f t="shared" ca="1" si="135"/>
        <v>1</v>
      </c>
      <c r="G1678" s="27">
        <f t="shared" ca="1" si="136"/>
        <v>2</v>
      </c>
    </row>
    <row r="1679" spans="1:7" x14ac:dyDescent="0.25">
      <c r="A1679" s="34">
        <v>44370</v>
      </c>
      <c r="B1679" s="8">
        <f t="shared" si="134"/>
        <v>1678</v>
      </c>
      <c r="C1679" s="29">
        <f t="shared" ca="1" si="133"/>
        <v>0</v>
      </c>
      <c r="D1679" s="31">
        <f t="shared" si="132"/>
        <v>1</v>
      </c>
      <c r="E1679" s="30">
        <v>1</v>
      </c>
      <c r="F1679" s="26">
        <f t="shared" ca="1" si="135"/>
        <v>1</v>
      </c>
      <c r="G1679" s="27">
        <f t="shared" ca="1" si="136"/>
        <v>2</v>
      </c>
    </row>
    <row r="1680" spans="1:7" x14ac:dyDescent="0.25">
      <c r="A1680" s="34">
        <v>44371</v>
      </c>
      <c r="B1680" s="8">
        <f t="shared" si="134"/>
        <v>1679</v>
      </c>
      <c r="C1680" s="29">
        <f t="shared" ca="1" si="133"/>
        <v>0</v>
      </c>
      <c r="D1680" s="31">
        <f t="shared" si="132"/>
        <v>1</v>
      </c>
      <c r="E1680" s="30">
        <v>1</v>
      </c>
      <c r="F1680" s="26">
        <f t="shared" ca="1" si="135"/>
        <v>1</v>
      </c>
      <c r="G1680" s="27">
        <f t="shared" ca="1" si="136"/>
        <v>4</v>
      </c>
    </row>
    <row r="1681" spans="1:7" x14ac:dyDescent="0.25">
      <c r="A1681" s="34">
        <v>44372</v>
      </c>
      <c r="B1681" s="8">
        <f t="shared" si="134"/>
        <v>1680</v>
      </c>
      <c r="C1681" s="29">
        <f t="shared" ca="1" si="133"/>
        <v>0</v>
      </c>
      <c r="D1681" s="31">
        <f t="shared" si="132"/>
        <v>0</v>
      </c>
      <c r="E1681" s="30">
        <v>1</v>
      </c>
      <c r="F1681" s="26">
        <f t="shared" ca="1" si="135"/>
        <v>1</v>
      </c>
      <c r="G1681" s="27">
        <f t="shared" ca="1" si="136"/>
        <v>4</v>
      </c>
    </row>
    <row r="1682" spans="1:7" x14ac:dyDescent="0.25">
      <c r="A1682" s="34">
        <v>44375</v>
      </c>
      <c r="B1682" s="8">
        <f t="shared" si="134"/>
        <v>1681</v>
      </c>
      <c r="C1682" s="29">
        <f t="shared" ca="1" si="133"/>
        <v>0</v>
      </c>
      <c r="D1682" s="31">
        <f t="shared" si="132"/>
        <v>0</v>
      </c>
      <c r="E1682" s="30">
        <v>1</v>
      </c>
      <c r="F1682" s="26">
        <f t="shared" ca="1" si="135"/>
        <v>1</v>
      </c>
      <c r="G1682" s="27">
        <f t="shared" ca="1" si="136"/>
        <v>2</v>
      </c>
    </row>
    <row r="1683" spans="1:7" x14ac:dyDescent="0.25">
      <c r="A1683" s="34">
        <v>44376</v>
      </c>
      <c r="B1683" s="8">
        <f t="shared" si="134"/>
        <v>1682</v>
      </c>
      <c r="C1683" s="29">
        <f t="shared" ca="1" si="133"/>
        <v>0</v>
      </c>
      <c r="D1683" s="31">
        <f t="shared" ref="D1683:D1746" si="137">IF(ABS(WEEKDAY($A1683)-4)&lt;=1,1,0)</f>
        <v>1</v>
      </c>
      <c r="E1683" s="30">
        <v>1</v>
      </c>
      <c r="F1683" s="26">
        <f t="shared" ca="1" si="135"/>
        <v>1</v>
      </c>
      <c r="G1683" s="27">
        <f t="shared" ca="1" si="136"/>
        <v>2</v>
      </c>
    </row>
    <row r="1684" spans="1:7" x14ac:dyDescent="0.25">
      <c r="A1684" s="34">
        <v>44377</v>
      </c>
      <c r="B1684" s="8">
        <f t="shared" si="134"/>
        <v>1683</v>
      </c>
      <c r="C1684" s="29">
        <f t="shared" ca="1" si="133"/>
        <v>0</v>
      </c>
      <c r="D1684" s="31">
        <f t="shared" si="137"/>
        <v>1</v>
      </c>
      <c r="E1684" s="30">
        <v>1</v>
      </c>
      <c r="F1684" s="26">
        <f t="shared" ca="1" si="135"/>
        <v>1</v>
      </c>
      <c r="G1684" s="27">
        <f t="shared" ca="1" si="136"/>
        <v>2</v>
      </c>
    </row>
    <row r="1685" spans="1:7" x14ac:dyDescent="0.25">
      <c r="A1685" s="34">
        <v>44378</v>
      </c>
      <c r="B1685" s="8">
        <f t="shared" si="134"/>
        <v>1684</v>
      </c>
      <c r="C1685" s="29">
        <f t="shared" ca="1" si="133"/>
        <v>0</v>
      </c>
      <c r="D1685" s="31">
        <f t="shared" si="137"/>
        <v>1</v>
      </c>
      <c r="E1685" s="30">
        <v>1</v>
      </c>
      <c r="F1685" s="26">
        <f t="shared" ca="1" si="135"/>
        <v>1</v>
      </c>
      <c r="G1685" s="27">
        <f t="shared" ca="1" si="136"/>
        <v>4</v>
      </c>
    </row>
    <row r="1686" spans="1:7" x14ac:dyDescent="0.25">
      <c r="A1686" s="34">
        <v>44379</v>
      </c>
      <c r="B1686" s="8">
        <f t="shared" si="134"/>
        <v>1685</v>
      </c>
      <c r="C1686" s="29">
        <f t="shared" ca="1" si="133"/>
        <v>0</v>
      </c>
      <c r="D1686" s="31">
        <f t="shared" si="137"/>
        <v>0</v>
      </c>
      <c r="E1686" s="30">
        <v>1</v>
      </c>
      <c r="F1686" s="26">
        <f t="shared" ca="1" si="135"/>
        <v>1</v>
      </c>
      <c r="G1686" s="27">
        <f t="shared" ca="1" si="136"/>
        <v>4</v>
      </c>
    </row>
    <row r="1687" spans="1:7" x14ac:dyDescent="0.25">
      <c r="A1687" s="34">
        <v>44382</v>
      </c>
      <c r="B1687" s="8">
        <f t="shared" si="134"/>
        <v>1686</v>
      </c>
      <c r="C1687" s="29">
        <f t="shared" ca="1" si="133"/>
        <v>0</v>
      </c>
      <c r="D1687" s="31">
        <f t="shared" si="137"/>
        <v>0</v>
      </c>
      <c r="E1687" s="30">
        <v>1</v>
      </c>
      <c r="F1687" s="26">
        <f t="shared" ca="1" si="135"/>
        <v>1</v>
      </c>
      <c r="G1687" s="27">
        <f t="shared" ca="1" si="136"/>
        <v>2</v>
      </c>
    </row>
    <row r="1688" spans="1:7" x14ac:dyDescent="0.25">
      <c r="A1688" s="34">
        <v>44383</v>
      </c>
      <c r="B1688" s="8">
        <f t="shared" si="134"/>
        <v>1687</v>
      </c>
      <c r="C1688" s="29">
        <f t="shared" ca="1" si="133"/>
        <v>0</v>
      </c>
      <c r="D1688" s="31">
        <f t="shared" si="137"/>
        <v>1</v>
      </c>
      <c r="E1688" s="30">
        <v>1</v>
      </c>
      <c r="F1688" s="26">
        <f t="shared" ca="1" si="135"/>
        <v>1</v>
      </c>
      <c r="G1688" s="27">
        <f t="shared" ca="1" si="136"/>
        <v>2</v>
      </c>
    </row>
    <row r="1689" spans="1:7" x14ac:dyDescent="0.25">
      <c r="A1689" s="34">
        <v>44384</v>
      </c>
      <c r="B1689" s="8">
        <f t="shared" si="134"/>
        <v>1688</v>
      </c>
      <c r="C1689" s="29">
        <f t="shared" ca="1" si="133"/>
        <v>0</v>
      </c>
      <c r="D1689" s="31">
        <f t="shared" si="137"/>
        <v>1</v>
      </c>
      <c r="E1689" s="30">
        <v>1</v>
      </c>
      <c r="F1689" s="26">
        <f t="shared" ca="1" si="135"/>
        <v>1</v>
      </c>
      <c r="G1689" s="27">
        <f t="shared" ca="1" si="136"/>
        <v>2</v>
      </c>
    </row>
    <row r="1690" spans="1:7" x14ac:dyDescent="0.25">
      <c r="A1690" s="34">
        <v>44385</v>
      </c>
      <c r="B1690" s="8">
        <f t="shared" si="134"/>
        <v>1689</v>
      </c>
      <c r="C1690" s="29">
        <f t="shared" ca="1" si="133"/>
        <v>0</v>
      </c>
      <c r="D1690" s="31">
        <f t="shared" si="137"/>
        <v>1</v>
      </c>
      <c r="E1690" s="30">
        <v>1</v>
      </c>
      <c r="F1690" s="26">
        <f t="shared" ca="1" si="135"/>
        <v>1</v>
      </c>
      <c r="G1690" s="27">
        <f t="shared" ca="1" si="136"/>
        <v>4</v>
      </c>
    </row>
    <row r="1691" spans="1:7" x14ac:dyDescent="0.25">
      <c r="A1691" s="34">
        <v>44386</v>
      </c>
      <c r="B1691" s="8">
        <f t="shared" si="134"/>
        <v>1690</v>
      </c>
      <c r="C1691" s="29">
        <f t="shared" ca="1" si="133"/>
        <v>0</v>
      </c>
      <c r="D1691" s="31">
        <f t="shared" si="137"/>
        <v>0</v>
      </c>
      <c r="E1691" s="30">
        <v>1</v>
      </c>
      <c r="F1691" s="26">
        <f t="shared" ca="1" si="135"/>
        <v>1</v>
      </c>
      <c r="G1691" s="27">
        <f t="shared" ca="1" si="136"/>
        <v>4</v>
      </c>
    </row>
    <row r="1692" spans="1:7" x14ac:dyDescent="0.25">
      <c r="A1692" s="34">
        <v>44389</v>
      </c>
      <c r="B1692" s="8">
        <f t="shared" si="134"/>
        <v>1691</v>
      </c>
      <c r="C1692" s="29">
        <f t="shared" ca="1" si="133"/>
        <v>0</v>
      </c>
      <c r="D1692" s="31">
        <f t="shared" si="137"/>
        <v>0</v>
      </c>
      <c r="E1692" s="30">
        <v>1</v>
      </c>
      <c r="F1692" s="26">
        <f t="shared" ca="1" si="135"/>
        <v>1</v>
      </c>
      <c r="G1692" s="27">
        <f t="shared" ca="1" si="136"/>
        <v>2</v>
      </c>
    </row>
    <row r="1693" spans="1:7" x14ac:dyDescent="0.25">
      <c r="A1693" s="34">
        <v>44390</v>
      </c>
      <c r="B1693" s="8">
        <f t="shared" si="134"/>
        <v>1692</v>
      </c>
      <c r="C1693" s="29">
        <f t="shared" ca="1" si="133"/>
        <v>0</v>
      </c>
      <c r="D1693" s="31">
        <f t="shared" si="137"/>
        <v>1</v>
      </c>
      <c r="E1693" s="30">
        <v>1</v>
      </c>
      <c r="F1693" s="26">
        <f t="shared" ca="1" si="135"/>
        <v>1</v>
      </c>
      <c r="G1693" s="27">
        <f t="shared" ca="1" si="136"/>
        <v>2</v>
      </c>
    </row>
    <row r="1694" spans="1:7" x14ac:dyDescent="0.25">
      <c r="A1694" s="34">
        <v>44391</v>
      </c>
      <c r="B1694" s="8">
        <f t="shared" si="134"/>
        <v>1693</v>
      </c>
      <c r="C1694" s="29">
        <f t="shared" ca="1" si="133"/>
        <v>0</v>
      </c>
      <c r="D1694" s="31">
        <f t="shared" si="137"/>
        <v>1</v>
      </c>
      <c r="E1694" s="30">
        <v>1</v>
      </c>
      <c r="F1694" s="26">
        <f t="shared" ca="1" si="135"/>
        <v>1</v>
      </c>
      <c r="G1694" s="27">
        <f t="shared" ca="1" si="136"/>
        <v>2</v>
      </c>
    </row>
    <row r="1695" spans="1:7" x14ac:dyDescent="0.25">
      <c r="A1695" s="34">
        <v>44392</v>
      </c>
      <c r="B1695" s="8">
        <f t="shared" si="134"/>
        <v>1694</v>
      </c>
      <c r="C1695" s="29">
        <f t="shared" ca="1" si="133"/>
        <v>0</v>
      </c>
      <c r="D1695" s="31">
        <f t="shared" si="137"/>
        <v>1</v>
      </c>
      <c r="E1695" s="30">
        <v>1</v>
      </c>
      <c r="F1695" s="26">
        <f t="shared" ca="1" si="135"/>
        <v>1</v>
      </c>
      <c r="G1695" s="27">
        <f t="shared" ca="1" si="136"/>
        <v>4</v>
      </c>
    </row>
    <row r="1696" spans="1:7" x14ac:dyDescent="0.25">
      <c r="A1696" s="34">
        <v>44393</v>
      </c>
      <c r="B1696" s="8">
        <f t="shared" si="134"/>
        <v>1695</v>
      </c>
      <c r="C1696" s="29">
        <f t="shared" ca="1" si="133"/>
        <v>0</v>
      </c>
      <c r="D1696" s="31">
        <f t="shared" si="137"/>
        <v>0</v>
      </c>
      <c r="E1696" s="30">
        <v>1</v>
      </c>
      <c r="F1696" s="26">
        <f t="shared" ca="1" si="135"/>
        <v>1</v>
      </c>
      <c r="G1696" s="27">
        <f t="shared" ca="1" si="136"/>
        <v>4</v>
      </c>
    </row>
    <row r="1697" spans="1:7" x14ac:dyDescent="0.25">
      <c r="A1697" s="34">
        <v>44396</v>
      </c>
      <c r="B1697" s="8">
        <f t="shared" si="134"/>
        <v>1696</v>
      </c>
      <c r="C1697" s="29">
        <f t="shared" ca="1" si="133"/>
        <v>0</v>
      </c>
      <c r="D1697" s="31">
        <f t="shared" si="137"/>
        <v>0</v>
      </c>
      <c r="E1697" s="30">
        <v>1</v>
      </c>
      <c r="F1697" s="26">
        <f t="shared" ca="1" si="135"/>
        <v>1</v>
      </c>
      <c r="G1697" s="27">
        <f t="shared" ca="1" si="136"/>
        <v>2</v>
      </c>
    </row>
    <row r="1698" spans="1:7" x14ac:dyDescent="0.25">
      <c r="A1698" s="34">
        <v>44397</v>
      </c>
      <c r="B1698" s="8">
        <f t="shared" si="134"/>
        <v>1697</v>
      </c>
      <c r="C1698" s="29">
        <f t="shared" ca="1" si="133"/>
        <v>0</v>
      </c>
      <c r="D1698" s="31">
        <f t="shared" si="137"/>
        <v>1</v>
      </c>
      <c r="E1698" s="30">
        <v>1</v>
      </c>
      <c r="F1698" s="26">
        <f t="shared" ca="1" si="135"/>
        <v>1</v>
      </c>
      <c r="G1698" s="27">
        <f t="shared" ca="1" si="136"/>
        <v>2</v>
      </c>
    </row>
    <row r="1699" spans="1:7" x14ac:dyDescent="0.25">
      <c r="A1699" s="34">
        <v>44398</v>
      </c>
      <c r="B1699" s="8">
        <f t="shared" si="134"/>
        <v>1698</v>
      </c>
      <c r="C1699" s="29">
        <f t="shared" ca="1" si="133"/>
        <v>0</v>
      </c>
      <c r="D1699" s="31">
        <f t="shared" si="137"/>
        <v>1</v>
      </c>
      <c r="E1699" s="30">
        <v>1</v>
      </c>
      <c r="F1699" s="26">
        <f t="shared" ca="1" si="135"/>
        <v>1</v>
      </c>
      <c r="G1699" s="27">
        <f t="shared" ca="1" si="136"/>
        <v>2</v>
      </c>
    </row>
    <row r="1700" spans="1:7" x14ac:dyDescent="0.25">
      <c r="A1700" s="34">
        <v>44399</v>
      </c>
      <c r="B1700" s="8">
        <f t="shared" si="134"/>
        <v>1699</v>
      </c>
      <c r="C1700" s="29">
        <f t="shared" ca="1" si="133"/>
        <v>0</v>
      </c>
      <c r="D1700" s="31">
        <f t="shared" si="137"/>
        <v>1</v>
      </c>
      <c r="E1700" s="30">
        <v>1</v>
      </c>
      <c r="F1700" s="26">
        <f t="shared" ca="1" si="135"/>
        <v>1</v>
      </c>
      <c r="G1700" s="27">
        <f t="shared" ca="1" si="136"/>
        <v>4</v>
      </c>
    </row>
    <row r="1701" spans="1:7" x14ac:dyDescent="0.25">
      <c r="A1701" s="34">
        <v>44400</v>
      </c>
      <c r="B1701" s="8">
        <f t="shared" si="134"/>
        <v>1700</v>
      </c>
      <c r="C1701" s="29">
        <f t="shared" ca="1" si="133"/>
        <v>0</v>
      </c>
      <c r="D1701" s="31">
        <f t="shared" si="137"/>
        <v>0</v>
      </c>
      <c r="E1701" s="30">
        <v>1</v>
      </c>
      <c r="F1701" s="26">
        <f t="shared" ca="1" si="135"/>
        <v>1</v>
      </c>
      <c r="G1701" s="27">
        <f t="shared" ca="1" si="136"/>
        <v>4</v>
      </c>
    </row>
    <row r="1702" spans="1:7" x14ac:dyDescent="0.25">
      <c r="A1702" s="34">
        <v>44403</v>
      </c>
      <c r="B1702" s="8">
        <f t="shared" si="134"/>
        <v>1701</v>
      </c>
      <c r="C1702" s="29">
        <f t="shared" ca="1" si="133"/>
        <v>0</v>
      </c>
      <c r="D1702" s="31">
        <f t="shared" si="137"/>
        <v>0</v>
      </c>
      <c r="E1702" s="30">
        <v>1</v>
      </c>
      <c r="F1702" s="26">
        <f t="shared" ca="1" si="135"/>
        <v>1</v>
      </c>
      <c r="G1702" s="27">
        <f t="shared" ca="1" si="136"/>
        <v>2</v>
      </c>
    </row>
    <row r="1703" spans="1:7" x14ac:dyDescent="0.25">
      <c r="A1703" s="34">
        <v>44404</v>
      </c>
      <c r="B1703" s="8">
        <f t="shared" si="134"/>
        <v>1702</v>
      </c>
      <c r="C1703" s="29">
        <f t="shared" ca="1" si="133"/>
        <v>0</v>
      </c>
      <c r="D1703" s="31">
        <f t="shared" si="137"/>
        <v>1</v>
      </c>
      <c r="E1703" s="30">
        <v>1</v>
      </c>
      <c r="F1703" s="26">
        <f t="shared" ca="1" si="135"/>
        <v>1</v>
      </c>
      <c r="G1703" s="27">
        <f t="shared" ca="1" si="136"/>
        <v>2</v>
      </c>
    </row>
    <row r="1704" spans="1:7" x14ac:dyDescent="0.25">
      <c r="A1704" s="34">
        <v>44405</v>
      </c>
      <c r="B1704" s="8">
        <f t="shared" si="134"/>
        <v>1703</v>
      </c>
      <c r="C1704" s="29">
        <f t="shared" ca="1" si="133"/>
        <v>0</v>
      </c>
      <c r="D1704" s="31">
        <f t="shared" si="137"/>
        <v>1</v>
      </c>
      <c r="E1704" s="30">
        <v>1</v>
      </c>
      <c r="F1704" s="26">
        <f t="shared" ca="1" si="135"/>
        <v>1</v>
      </c>
      <c r="G1704" s="27">
        <f t="shared" ca="1" si="136"/>
        <v>2</v>
      </c>
    </row>
    <row r="1705" spans="1:7" x14ac:dyDescent="0.25">
      <c r="A1705" s="34">
        <v>44406</v>
      </c>
      <c r="B1705" s="8">
        <f t="shared" si="134"/>
        <v>1704</v>
      </c>
      <c r="C1705" s="29">
        <f t="shared" ca="1" si="133"/>
        <v>0</v>
      </c>
      <c r="D1705" s="31">
        <f t="shared" si="137"/>
        <v>1</v>
      </c>
      <c r="E1705" s="30">
        <v>1</v>
      </c>
      <c r="F1705" s="26">
        <f t="shared" ca="1" si="135"/>
        <v>1</v>
      </c>
      <c r="G1705" s="27">
        <f t="shared" ca="1" si="136"/>
        <v>4</v>
      </c>
    </row>
    <row r="1706" spans="1:7" x14ac:dyDescent="0.25">
      <c r="A1706" s="34">
        <v>44407</v>
      </c>
      <c r="B1706" s="8">
        <f t="shared" si="134"/>
        <v>1705</v>
      </c>
      <c r="C1706" s="29">
        <f t="shared" ca="1" si="133"/>
        <v>0</v>
      </c>
      <c r="D1706" s="31">
        <f t="shared" si="137"/>
        <v>0</v>
      </c>
      <c r="E1706" s="30">
        <v>1</v>
      </c>
      <c r="F1706" s="26">
        <f t="shared" ca="1" si="135"/>
        <v>1</v>
      </c>
      <c r="G1706" s="27">
        <f t="shared" ca="1" si="136"/>
        <v>4</v>
      </c>
    </row>
    <row r="1707" spans="1:7" x14ac:dyDescent="0.25">
      <c r="A1707" s="34">
        <v>44410</v>
      </c>
      <c r="B1707" s="8">
        <f t="shared" si="134"/>
        <v>1706</v>
      </c>
      <c r="C1707" s="29">
        <f t="shared" ca="1" si="133"/>
        <v>0</v>
      </c>
      <c r="D1707" s="31">
        <f t="shared" si="137"/>
        <v>0</v>
      </c>
      <c r="E1707" s="30">
        <v>1</v>
      </c>
      <c r="F1707" s="26">
        <f t="shared" ca="1" si="135"/>
        <v>1</v>
      </c>
      <c r="G1707" s="27">
        <f t="shared" ca="1" si="136"/>
        <v>2</v>
      </c>
    </row>
    <row r="1708" spans="1:7" x14ac:dyDescent="0.25">
      <c r="A1708" s="34">
        <v>44411</v>
      </c>
      <c r="B1708" s="8">
        <f t="shared" si="134"/>
        <v>1707</v>
      </c>
      <c r="C1708" s="29">
        <f t="shared" ca="1" si="133"/>
        <v>0</v>
      </c>
      <c r="D1708" s="31">
        <f t="shared" si="137"/>
        <v>1</v>
      </c>
      <c r="E1708" s="30">
        <v>1</v>
      </c>
      <c r="F1708" s="26">
        <f t="shared" ca="1" si="135"/>
        <v>1</v>
      </c>
      <c r="G1708" s="27">
        <f t="shared" ca="1" si="136"/>
        <v>2</v>
      </c>
    </row>
    <row r="1709" spans="1:7" x14ac:dyDescent="0.25">
      <c r="A1709" s="34">
        <v>44412</v>
      </c>
      <c r="B1709" s="8">
        <f t="shared" si="134"/>
        <v>1708</v>
      </c>
      <c r="C1709" s="29">
        <f t="shared" ca="1" si="133"/>
        <v>0</v>
      </c>
      <c r="D1709" s="31">
        <f t="shared" si="137"/>
        <v>1</v>
      </c>
      <c r="E1709" s="30">
        <v>1</v>
      </c>
      <c r="F1709" s="26">
        <f t="shared" ca="1" si="135"/>
        <v>1</v>
      </c>
      <c r="G1709" s="27">
        <f t="shared" ca="1" si="136"/>
        <v>2</v>
      </c>
    </row>
    <row r="1710" spans="1:7" x14ac:dyDescent="0.25">
      <c r="A1710" s="34">
        <v>44413</v>
      </c>
      <c r="B1710" s="8">
        <f t="shared" si="134"/>
        <v>1709</v>
      </c>
      <c r="C1710" s="29">
        <f t="shared" ca="1" si="133"/>
        <v>0</v>
      </c>
      <c r="D1710" s="31">
        <f t="shared" si="137"/>
        <v>1</v>
      </c>
      <c r="E1710" s="30">
        <v>1</v>
      </c>
      <c r="F1710" s="26">
        <f t="shared" ca="1" si="135"/>
        <v>1</v>
      </c>
      <c r="G1710" s="27">
        <f t="shared" ca="1" si="136"/>
        <v>4</v>
      </c>
    </row>
    <row r="1711" spans="1:7" x14ac:dyDescent="0.25">
      <c r="A1711" s="34">
        <v>44414</v>
      </c>
      <c r="B1711" s="8">
        <f t="shared" si="134"/>
        <v>1710</v>
      </c>
      <c r="C1711" s="29">
        <f t="shared" ca="1" si="133"/>
        <v>0</v>
      </c>
      <c r="D1711" s="31">
        <f t="shared" si="137"/>
        <v>0</v>
      </c>
      <c r="E1711" s="30">
        <v>1</v>
      </c>
      <c r="F1711" s="26">
        <f t="shared" ca="1" si="135"/>
        <v>1</v>
      </c>
      <c r="G1711" s="27">
        <f t="shared" ca="1" si="136"/>
        <v>4</v>
      </c>
    </row>
    <row r="1712" spans="1:7" x14ac:dyDescent="0.25">
      <c r="A1712" s="34">
        <v>44417</v>
      </c>
      <c r="B1712" s="8">
        <f t="shared" si="134"/>
        <v>1711</v>
      </c>
      <c r="C1712" s="29">
        <f t="shared" ca="1" si="133"/>
        <v>0</v>
      </c>
      <c r="D1712" s="31">
        <f t="shared" si="137"/>
        <v>0</v>
      </c>
      <c r="E1712" s="30">
        <v>1</v>
      </c>
      <c r="F1712" s="26">
        <f t="shared" ca="1" si="135"/>
        <v>1</v>
      </c>
      <c r="G1712" s="27">
        <f t="shared" ca="1" si="136"/>
        <v>2</v>
      </c>
    </row>
    <row r="1713" spans="1:7" x14ac:dyDescent="0.25">
      <c r="A1713" s="34">
        <v>44418</v>
      </c>
      <c r="B1713" s="8">
        <f t="shared" si="134"/>
        <v>1712</v>
      </c>
      <c r="C1713" s="29">
        <f t="shared" ca="1" si="133"/>
        <v>0</v>
      </c>
      <c r="D1713" s="31">
        <f t="shared" si="137"/>
        <v>1</v>
      </c>
      <c r="E1713" s="30">
        <v>1</v>
      </c>
      <c r="F1713" s="26">
        <f t="shared" ca="1" si="135"/>
        <v>1</v>
      </c>
      <c r="G1713" s="27">
        <f t="shared" ca="1" si="136"/>
        <v>2</v>
      </c>
    </row>
    <row r="1714" spans="1:7" x14ac:dyDescent="0.25">
      <c r="A1714" s="34">
        <v>44419</v>
      </c>
      <c r="B1714" s="8">
        <f t="shared" si="134"/>
        <v>1713</v>
      </c>
      <c r="C1714" s="29">
        <f t="shared" ca="1" si="133"/>
        <v>0</v>
      </c>
      <c r="D1714" s="31">
        <f t="shared" si="137"/>
        <v>1</v>
      </c>
      <c r="E1714" s="30">
        <v>1</v>
      </c>
      <c r="F1714" s="26">
        <f t="shared" ca="1" si="135"/>
        <v>1</v>
      </c>
      <c r="G1714" s="27">
        <f t="shared" ca="1" si="136"/>
        <v>2</v>
      </c>
    </row>
    <row r="1715" spans="1:7" x14ac:dyDescent="0.25">
      <c r="A1715" s="34">
        <v>44420</v>
      </c>
      <c r="B1715" s="8">
        <f t="shared" si="134"/>
        <v>1714</v>
      </c>
      <c r="C1715" s="29">
        <f t="shared" ca="1" si="133"/>
        <v>0</v>
      </c>
      <c r="D1715" s="31">
        <f t="shared" si="137"/>
        <v>1</v>
      </c>
      <c r="E1715" s="30">
        <v>1</v>
      </c>
      <c r="F1715" s="26">
        <f t="shared" ca="1" si="135"/>
        <v>1</v>
      </c>
      <c r="G1715" s="27">
        <f t="shared" ca="1" si="136"/>
        <v>4</v>
      </c>
    </row>
    <row r="1716" spans="1:7" x14ac:dyDescent="0.25">
      <c r="A1716" s="34">
        <v>44421</v>
      </c>
      <c r="B1716" s="8">
        <f t="shared" si="134"/>
        <v>1715</v>
      </c>
      <c r="C1716" s="29">
        <f t="shared" ca="1" si="133"/>
        <v>0</v>
      </c>
      <c r="D1716" s="31">
        <f t="shared" si="137"/>
        <v>0</v>
      </c>
      <c r="E1716" s="30">
        <v>1</v>
      </c>
      <c r="F1716" s="26">
        <f t="shared" ca="1" si="135"/>
        <v>1</v>
      </c>
      <c r="G1716" s="27">
        <f t="shared" ca="1" si="136"/>
        <v>4</v>
      </c>
    </row>
    <row r="1717" spans="1:7" x14ac:dyDescent="0.25">
      <c r="A1717" s="34">
        <v>44424</v>
      </c>
      <c r="B1717" s="8">
        <f t="shared" si="134"/>
        <v>1716</v>
      </c>
      <c r="C1717" s="29">
        <f t="shared" ca="1" si="133"/>
        <v>0</v>
      </c>
      <c r="D1717" s="31">
        <f t="shared" si="137"/>
        <v>0</v>
      </c>
      <c r="E1717" s="30">
        <v>1</v>
      </c>
      <c r="F1717" s="26">
        <f t="shared" ca="1" si="135"/>
        <v>1</v>
      </c>
      <c r="G1717" s="27">
        <f t="shared" ca="1" si="136"/>
        <v>2</v>
      </c>
    </row>
    <row r="1718" spans="1:7" x14ac:dyDescent="0.25">
      <c r="A1718" s="34">
        <v>44425</v>
      </c>
      <c r="B1718" s="8">
        <f t="shared" si="134"/>
        <v>1717</v>
      </c>
      <c r="C1718" s="29">
        <f t="shared" ca="1" si="133"/>
        <v>0</v>
      </c>
      <c r="D1718" s="31">
        <f t="shared" si="137"/>
        <v>1</v>
      </c>
      <c r="E1718" s="30">
        <v>1</v>
      </c>
      <c r="F1718" s="26">
        <f t="shared" ca="1" si="135"/>
        <v>1</v>
      </c>
      <c r="G1718" s="27">
        <f t="shared" ca="1" si="136"/>
        <v>2</v>
      </c>
    </row>
    <row r="1719" spans="1:7" x14ac:dyDescent="0.25">
      <c r="A1719" s="34">
        <v>44426</v>
      </c>
      <c r="B1719" s="8">
        <f t="shared" si="134"/>
        <v>1718</v>
      </c>
      <c r="C1719" s="29">
        <f t="shared" ca="1" si="133"/>
        <v>0</v>
      </c>
      <c r="D1719" s="31">
        <f t="shared" si="137"/>
        <v>1</v>
      </c>
      <c r="E1719" s="30">
        <v>1</v>
      </c>
      <c r="F1719" s="26">
        <f t="shared" ca="1" si="135"/>
        <v>1</v>
      </c>
      <c r="G1719" s="27">
        <f t="shared" ca="1" si="136"/>
        <v>2</v>
      </c>
    </row>
    <row r="1720" spans="1:7" x14ac:dyDescent="0.25">
      <c r="A1720" s="34">
        <v>44427</v>
      </c>
      <c r="B1720" s="8">
        <f t="shared" si="134"/>
        <v>1719</v>
      </c>
      <c r="C1720" s="29">
        <f t="shared" ca="1" si="133"/>
        <v>0</v>
      </c>
      <c r="D1720" s="31">
        <f t="shared" si="137"/>
        <v>1</v>
      </c>
      <c r="E1720" s="30">
        <v>1</v>
      </c>
      <c r="F1720" s="26">
        <f t="shared" ca="1" si="135"/>
        <v>1</v>
      </c>
      <c r="G1720" s="27">
        <f t="shared" ca="1" si="136"/>
        <v>4</v>
      </c>
    </row>
    <row r="1721" spans="1:7" x14ac:dyDescent="0.25">
      <c r="A1721" s="34">
        <v>44428</v>
      </c>
      <c r="B1721" s="8">
        <f t="shared" si="134"/>
        <v>1720</v>
      </c>
      <c r="C1721" s="29">
        <f t="shared" ca="1" si="133"/>
        <v>0</v>
      </c>
      <c r="D1721" s="31">
        <f t="shared" si="137"/>
        <v>0</v>
      </c>
      <c r="E1721" s="30">
        <v>1</v>
      </c>
      <c r="F1721" s="26">
        <f t="shared" ca="1" si="135"/>
        <v>1</v>
      </c>
      <c r="G1721" s="27">
        <f t="shared" ca="1" si="136"/>
        <v>4</v>
      </c>
    </row>
    <row r="1722" spans="1:7" x14ac:dyDescent="0.25">
      <c r="A1722" s="34">
        <v>44431</v>
      </c>
      <c r="B1722" s="8">
        <f t="shared" si="134"/>
        <v>1721</v>
      </c>
      <c r="C1722" s="29">
        <f t="shared" ca="1" si="133"/>
        <v>0</v>
      </c>
      <c r="D1722" s="31">
        <f t="shared" si="137"/>
        <v>0</v>
      </c>
      <c r="E1722" s="30">
        <v>1</v>
      </c>
      <c r="F1722" s="26">
        <f t="shared" ca="1" si="135"/>
        <v>1</v>
      </c>
      <c r="G1722" s="27">
        <f t="shared" ca="1" si="136"/>
        <v>2</v>
      </c>
    </row>
    <row r="1723" spans="1:7" x14ac:dyDescent="0.25">
      <c r="A1723" s="34">
        <v>44432</v>
      </c>
      <c r="B1723" s="8">
        <f t="shared" si="134"/>
        <v>1722</v>
      </c>
      <c r="C1723" s="29">
        <f t="shared" ca="1" si="133"/>
        <v>0</v>
      </c>
      <c r="D1723" s="31">
        <f t="shared" si="137"/>
        <v>1</v>
      </c>
      <c r="E1723" s="30">
        <v>1</v>
      </c>
      <c r="F1723" s="26">
        <f t="shared" ca="1" si="135"/>
        <v>1</v>
      </c>
      <c r="G1723" s="27">
        <f t="shared" ca="1" si="136"/>
        <v>2</v>
      </c>
    </row>
    <row r="1724" spans="1:7" x14ac:dyDescent="0.25">
      <c r="A1724" s="34">
        <v>44433</v>
      </c>
      <c r="B1724" s="8">
        <f t="shared" si="134"/>
        <v>1723</v>
      </c>
      <c r="C1724" s="29">
        <f t="shared" ca="1" si="133"/>
        <v>0</v>
      </c>
      <c r="D1724" s="31">
        <f t="shared" si="137"/>
        <v>1</v>
      </c>
      <c r="E1724" s="30">
        <v>1</v>
      </c>
      <c r="F1724" s="26">
        <f t="shared" ca="1" si="135"/>
        <v>1</v>
      </c>
      <c r="G1724" s="27">
        <f t="shared" ca="1" si="136"/>
        <v>2</v>
      </c>
    </row>
    <row r="1725" spans="1:7" x14ac:dyDescent="0.25">
      <c r="A1725" s="34">
        <v>44434</v>
      </c>
      <c r="B1725" s="8">
        <f t="shared" si="134"/>
        <v>1724</v>
      </c>
      <c r="C1725" s="29">
        <f t="shared" ca="1" si="133"/>
        <v>0</v>
      </c>
      <c r="D1725" s="31">
        <f t="shared" si="137"/>
        <v>1</v>
      </c>
      <c r="E1725" s="30">
        <v>1</v>
      </c>
      <c r="F1725" s="26">
        <f t="shared" ca="1" si="135"/>
        <v>1</v>
      </c>
      <c r="G1725" s="27">
        <f t="shared" ca="1" si="136"/>
        <v>4</v>
      </c>
    </row>
    <row r="1726" spans="1:7" x14ac:dyDescent="0.25">
      <c r="A1726" s="34">
        <v>44435</v>
      </c>
      <c r="B1726" s="8">
        <f t="shared" si="134"/>
        <v>1725</v>
      </c>
      <c r="C1726" s="29">
        <f t="shared" ca="1" si="133"/>
        <v>0</v>
      </c>
      <c r="D1726" s="31">
        <f t="shared" si="137"/>
        <v>0</v>
      </c>
      <c r="E1726" s="30">
        <v>1</v>
      </c>
      <c r="F1726" s="26">
        <f t="shared" ca="1" si="135"/>
        <v>1</v>
      </c>
      <c r="G1726" s="27">
        <f t="shared" ca="1" si="136"/>
        <v>4</v>
      </c>
    </row>
    <row r="1727" spans="1:7" x14ac:dyDescent="0.25">
      <c r="A1727" s="34">
        <v>44438</v>
      </c>
      <c r="B1727" s="8">
        <f t="shared" si="134"/>
        <v>1726</v>
      </c>
      <c r="C1727" s="29">
        <f t="shared" ca="1" si="133"/>
        <v>0</v>
      </c>
      <c r="D1727" s="31">
        <f t="shared" si="137"/>
        <v>0</v>
      </c>
      <c r="E1727" s="30">
        <v>1</v>
      </c>
      <c r="F1727" s="26">
        <f t="shared" ca="1" si="135"/>
        <v>1</v>
      </c>
      <c r="G1727" s="27">
        <f t="shared" ca="1" si="136"/>
        <v>2</v>
      </c>
    </row>
    <row r="1728" spans="1:7" x14ac:dyDescent="0.25">
      <c r="A1728" s="34">
        <v>44439</v>
      </c>
      <c r="B1728" s="8">
        <f t="shared" si="134"/>
        <v>1727</v>
      </c>
      <c r="C1728" s="29">
        <f t="shared" ca="1" si="133"/>
        <v>0</v>
      </c>
      <c r="D1728" s="31">
        <f t="shared" si="137"/>
        <v>1</v>
      </c>
      <c r="E1728" s="30">
        <v>1</v>
      </c>
      <c r="F1728" s="26">
        <f t="shared" ca="1" si="135"/>
        <v>1</v>
      </c>
      <c r="G1728" s="27">
        <f t="shared" ca="1" si="136"/>
        <v>2</v>
      </c>
    </row>
    <row r="1729" spans="1:7" x14ac:dyDescent="0.25">
      <c r="A1729" s="34">
        <v>44440</v>
      </c>
      <c r="B1729" s="8">
        <f t="shared" si="134"/>
        <v>1728</v>
      </c>
      <c r="C1729" s="29">
        <f t="shared" ca="1" si="133"/>
        <v>0</v>
      </c>
      <c r="D1729" s="31">
        <f t="shared" si="137"/>
        <v>1</v>
      </c>
      <c r="E1729" s="30">
        <v>1</v>
      </c>
      <c r="F1729" s="26">
        <f t="shared" ca="1" si="135"/>
        <v>1</v>
      </c>
      <c r="G1729" s="27">
        <f t="shared" ca="1" si="136"/>
        <v>2</v>
      </c>
    </row>
    <row r="1730" spans="1:7" x14ac:dyDescent="0.25">
      <c r="A1730" s="34">
        <v>44441</v>
      </c>
      <c r="B1730" s="8">
        <f t="shared" si="134"/>
        <v>1729</v>
      </c>
      <c r="C1730" s="29">
        <f t="shared" ref="C1730:C1793" ca="1" si="138">MAX(G1730-4,0)</f>
        <v>0</v>
      </c>
      <c r="D1730" s="31">
        <f t="shared" si="137"/>
        <v>1</v>
      </c>
      <c r="E1730" s="30">
        <v>1</v>
      </c>
      <c r="F1730" s="26">
        <f t="shared" ca="1" si="135"/>
        <v>1</v>
      </c>
      <c r="G1730" s="27">
        <f t="shared" ca="1" si="136"/>
        <v>4</v>
      </c>
    </row>
    <row r="1731" spans="1:7" x14ac:dyDescent="0.25">
      <c r="A1731" s="34">
        <v>44442</v>
      </c>
      <c r="B1731" s="8">
        <f t="shared" ref="B1731:B1794" si="139">ROW(A1731)-1</f>
        <v>1730</v>
      </c>
      <c r="C1731" s="29">
        <f t="shared" ca="1" si="138"/>
        <v>0</v>
      </c>
      <c r="D1731" s="31">
        <f t="shared" si="137"/>
        <v>0</v>
      </c>
      <c r="E1731" s="30">
        <v>1</v>
      </c>
      <c r="F1731" s="26">
        <f t="shared" ref="F1731:F1794" ca="1" si="140">IF($E1731=1,MATCH(1,INDIRECT("$E$"&amp;ROW($A1731)+1&amp;":$E$2598"),0),0)</f>
        <v>1</v>
      </c>
      <c r="G1731" s="27">
        <f t="shared" ca="1" si="136"/>
        <v>4</v>
      </c>
    </row>
    <row r="1732" spans="1:7" x14ac:dyDescent="0.25">
      <c r="A1732" s="34">
        <v>44445</v>
      </c>
      <c r="B1732" s="8">
        <f t="shared" si="139"/>
        <v>1731</v>
      </c>
      <c r="C1732" s="29">
        <f t="shared" ca="1" si="138"/>
        <v>0</v>
      </c>
      <c r="D1732" s="31">
        <f t="shared" si="137"/>
        <v>0</v>
      </c>
      <c r="E1732" s="30">
        <v>1</v>
      </c>
      <c r="F1732" s="26">
        <f t="shared" ca="1" si="140"/>
        <v>1</v>
      </c>
      <c r="G1732" s="27">
        <f t="shared" ca="1" si="136"/>
        <v>2</v>
      </c>
    </row>
    <row r="1733" spans="1:7" x14ac:dyDescent="0.25">
      <c r="A1733" s="34">
        <v>44446</v>
      </c>
      <c r="B1733" s="8">
        <f t="shared" si="139"/>
        <v>1732</v>
      </c>
      <c r="C1733" s="29">
        <f t="shared" ca="1" si="138"/>
        <v>0</v>
      </c>
      <c r="D1733" s="31">
        <f t="shared" si="137"/>
        <v>1</v>
      </c>
      <c r="E1733" s="30">
        <v>1</v>
      </c>
      <c r="F1733" s="26">
        <f t="shared" ca="1" si="140"/>
        <v>1</v>
      </c>
      <c r="G1733" s="27">
        <f t="shared" ca="1" si="136"/>
        <v>2</v>
      </c>
    </row>
    <row r="1734" spans="1:7" x14ac:dyDescent="0.25">
      <c r="A1734" s="34">
        <v>44447</v>
      </c>
      <c r="B1734" s="8">
        <f t="shared" si="139"/>
        <v>1733</v>
      </c>
      <c r="C1734" s="29">
        <f t="shared" ca="1" si="138"/>
        <v>0</v>
      </c>
      <c r="D1734" s="31">
        <f t="shared" si="137"/>
        <v>1</v>
      </c>
      <c r="E1734" s="30">
        <v>1</v>
      </c>
      <c r="F1734" s="26">
        <f t="shared" ca="1" si="140"/>
        <v>1</v>
      </c>
      <c r="G1734" s="27">
        <f t="shared" ca="1" si="136"/>
        <v>2</v>
      </c>
    </row>
    <row r="1735" spans="1:7" x14ac:dyDescent="0.25">
      <c r="A1735" s="34">
        <v>44448</v>
      </c>
      <c r="B1735" s="8">
        <f t="shared" si="139"/>
        <v>1734</v>
      </c>
      <c r="C1735" s="29">
        <f t="shared" ca="1" si="138"/>
        <v>0</v>
      </c>
      <c r="D1735" s="31">
        <f t="shared" si="137"/>
        <v>1</v>
      </c>
      <c r="E1735" s="30">
        <v>1</v>
      </c>
      <c r="F1735" s="26">
        <f t="shared" ca="1" si="140"/>
        <v>1</v>
      </c>
      <c r="G1735" s="27">
        <f t="shared" ca="1" si="136"/>
        <v>4</v>
      </c>
    </row>
    <row r="1736" spans="1:7" x14ac:dyDescent="0.25">
      <c r="A1736" s="34">
        <v>44449</v>
      </c>
      <c r="B1736" s="8">
        <f t="shared" si="139"/>
        <v>1735</v>
      </c>
      <c r="C1736" s="29">
        <f t="shared" ca="1" si="138"/>
        <v>0</v>
      </c>
      <c r="D1736" s="31">
        <f t="shared" si="137"/>
        <v>0</v>
      </c>
      <c r="E1736" s="30">
        <v>1</v>
      </c>
      <c r="F1736" s="26">
        <f t="shared" ca="1" si="140"/>
        <v>1</v>
      </c>
      <c r="G1736" s="27">
        <f t="shared" ref="G1736:G1799" ca="1" si="141">IF($E1736=1,INDIRECT("$A$"&amp;ROW($A1736)+MATCH(1,INDIRECT("$E$"&amp;ROW($A1736)+1+$F1736&amp;":$E$2598"),0)+$F1736)-$A1736,0)</f>
        <v>4</v>
      </c>
    </row>
    <row r="1737" spans="1:7" x14ac:dyDescent="0.25">
      <c r="A1737" s="34">
        <v>44452</v>
      </c>
      <c r="B1737" s="8">
        <f t="shared" si="139"/>
        <v>1736</v>
      </c>
      <c r="C1737" s="29">
        <f t="shared" ca="1" si="138"/>
        <v>0</v>
      </c>
      <c r="D1737" s="31">
        <f t="shared" si="137"/>
        <v>0</v>
      </c>
      <c r="E1737" s="30">
        <v>1</v>
      </c>
      <c r="F1737" s="26">
        <f t="shared" ca="1" si="140"/>
        <v>1</v>
      </c>
      <c r="G1737" s="27">
        <f t="shared" ca="1" si="141"/>
        <v>2</v>
      </c>
    </row>
    <row r="1738" spans="1:7" x14ac:dyDescent="0.25">
      <c r="A1738" s="34">
        <v>44453</v>
      </c>
      <c r="B1738" s="8">
        <f t="shared" si="139"/>
        <v>1737</v>
      </c>
      <c r="C1738" s="29">
        <f t="shared" ca="1" si="138"/>
        <v>0</v>
      </c>
      <c r="D1738" s="31">
        <f t="shared" si="137"/>
        <v>1</v>
      </c>
      <c r="E1738" s="30">
        <v>1</v>
      </c>
      <c r="F1738" s="26">
        <f t="shared" ca="1" si="140"/>
        <v>1</v>
      </c>
      <c r="G1738" s="27">
        <f t="shared" ca="1" si="141"/>
        <v>2</v>
      </c>
    </row>
    <row r="1739" spans="1:7" x14ac:dyDescent="0.25">
      <c r="A1739" s="34">
        <v>44454</v>
      </c>
      <c r="B1739" s="8">
        <f t="shared" si="139"/>
        <v>1738</v>
      </c>
      <c r="C1739" s="29">
        <f t="shared" ca="1" si="138"/>
        <v>0</v>
      </c>
      <c r="D1739" s="31">
        <f t="shared" si="137"/>
        <v>1</v>
      </c>
      <c r="E1739" s="30">
        <v>1</v>
      </c>
      <c r="F1739" s="26">
        <f t="shared" ca="1" si="140"/>
        <v>1</v>
      </c>
      <c r="G1739" s="27">
        <f t="shared" ca="1" si="141"/>
        <v>2</v>
      </c>
    </row>
    <row r="1740" spans="1:7" x14ac:dyDescent="0.25">
      <c r="A1740" s="34">
        <v>44455</v>
      </c>
      <c r="B1740" s="8">
        <f t="shared" si="139"/>
        <v>1739</v>
      </c>
      <c r="C1740" s="29">
        <f t="shared" ca="1" si="138"/>
        <v>0</v>
      </c>
      <c r="D1740" s="31">
        <f t="shared" si="137"/>
        <v>1</v>
      </c>
      <c r="E1740" s="30">
        <v>1</v>
      </c>
      <c r="F1740" s="26">
        <f t="shared" ca="1" si="140"/>
        <v>1</v>
      </c>
      <c r="G1740" s="27">
        <f t="shared" ca="1" si="141"/>
        <v>4</v>
      </c>
    </row>
    <row r="1741" spans="1:7" x14ac:dyDescent="0.25">
      <c r="A1741" s="34">
        <v>44456</v>
      </c>
      <c r="B1741" s="8">
        <f t="shared" si="139"/>
        <v>1740</v>
      </c>
      <c r="C1741" s="29">
        <f t="shared" ca="1" si="138"/>
        <v>0</v>
      </c>
      <c r="D1741" s="31">
        <f t="shared" si="137"/>
        <v>0</v>
      </c>
      <c r="E1741" s="30">
        <v>1</v>
      </c>
      <c r="F1741" s="26">
        <f t="shared" ca="1" si="140"/>
        <v>1</v>
      </c>
      <c r="G1741" s="27">
        <f t="shared" ca="1" si="141"/>
        <v>4</v>
      </c>
    </row>
    <row r="1742" spans="1:7" x14ac:dyDescent="0.25">
      <c r="A1742" s="34">
        <v>44459</v>
      </c>
      <c r="B1742" s="8">
        <f t="shared" si="139"/>
        <v>1741</v>
      </c>
      <c r="C1742" s="29">
        <f t="shared" ca="1" si="138"/>
        <v>0</v>
      </c>
      <c r="D1742" s="31">
        <f t="shared" si="137"/>
        <v>0</v>
      </c>
      <c r="E1742" s="30">
        <v>1</v>
      </c>
      <c r="F1742" s="26">
        <f t="shared" ca="1" si="140"/>
        <v>1</v>
      </c>
      <c r="G1742" s="27">
        <f t="shared" ca="1" si="141"/>
        <v>2</v>
      </c>
    </row>
    <row r="1743" spans="1:7" x14ac:dyDescent="0.25">
      <c r="A1743" s="34">
        <v>44460</v>
      </c>
      <c r="B1743" s="8">
        <f t="shared" si="139"/>
        <v>1742</v>
      </c>
      <c r="C1743" s="29">
        <f t="shared" ca="1" si="138"/>
        <v>0</v>
      </c>
      <c r="D1743" s="31">
        <f t="shared" si="137"/>
        <v>1</v>
      </c>
      <c r="E1743" s="30">
        <v>1</v>
      </c>
      <c r="F1743" s="26">
        <f t="shared" ca="1" si="140"/>
        <v>1</v>
      </c>
      <c r="G1743" s="27">
        <f t="shared" ca="1" si="141"/>
        <v>2</v>
      </c>
    </row>
    <row r="1744" spans="1:7" x14ac:dyDescent="0.25">
      <c r="A1744" s="34">
        <v>44461</v>
      </c>
      <c r="B1744" s="8">
        <f t="shared" si="139"/>
        <v>1743</v>
      </c>
      <c r="C1744" s="29">
        <f t="shared" ca="1" si="138"/>
        <v>0</v>
      </c>
      <c r="D1744" s="31">
        <f t="shared" si="137"/>
        <v>1</v>
      </c>
      <c r="E1744" s="30">
        <v>1</v>
      </c>
      <c r="F1744" s="26">
        <f t="shared" ca="1" si="140"/>
        <v>1</v>
      </c>
      <c r="G1744" s="27">
        <f t="shared" ca="1" si="141"/>
        <v>2</v>
      </c>
    </row>
    <row r="1745" spans="1:7" x14ac:dyDescent="0.25">
      <c r="A1745" s="34">
        <v>44462</v>
      </c>
      <c r="B1745" s="8">
        <f t="shared" si="139"/>
        <v>1744</v>
      </c>
      <c r="C1745" s="29">
        <f t="shared" ca="1" si="138"/>
        <v>0</v>
      </c>
      <c r="D1745" s="31">
        <f t="shared" si="137"/>
        <v>1</v>
      </c>
      <c r="E1745" s="30">
        <v>1</v>
      </c>
      <c r="F1745" s="26">
        <f t="shared" ca="1" si="140"/>
        <v>1</v>
      </c>
      <c r="G1745" s="27">
        <f t="shared" ca="1" si="141"/>
        <v>4</v>
      </c>
    </row>
    <row r="1746" spans="1:7" x14ac:dyDescent="0.25">
      <c r="A1746" s="34">
        <v>44463</v>
      </c>
      <c r="B1746" s="8">
        <f t="shared" si="139"/>
        <v>1745</v>
      </c>
      <c r="C1746" s="29">
        <f t="shared" ca="1" si="138"/>
        <v>0</v>
      </c>
      <c r="D1746" s="31">
        <f t="shared" si="137"/>
        <v>0</v>
      </c>
      <c r="E1746" s="30">
        <v>1</v>
      </c>
      <c r="F1746" s="26">
        <f t="shared" ca="1" si="140"/>
        <v>1</v>
      </c>
      <c r="G1746" s="27">
        <f t="shared" ca="1" si="141"/>
        <v>4</v>
      </c>
    </row>
    <row r="1747" spans="1:7" x14ac:dyDescent="0.25">
      <c r="A1747" s="34">
        <v>44466</v>
      </c>
      <c r="B1747" s="8">
        <f t="shared" si="139"/>
        <v>1746</v>
      </c>
      <c r="C1747" s="29">
        <f t="shared" ca="1" si="138"/>
        <v>0</v>
      </c>
      <c r="D1747" s="31">
        <f t="shared" ref="D1747:D1810" si="142">IF(ABS(WEEKDAY($A1747)-4)&lt;=1,1,0)</f>
        <v>0</v>
      </c>
      <c r="E1747" s="30">
        <v>1</v>
      </c>
      <c r="F1747" s="26">
        <f t="shared" ca="1" si="140"/>
        <v>1</v>
      </c>
      <c r="G1747" s="27">
        <f t="shared" ca="1" si="141"/>
        <v>2</v>
      </c>
    </row>
    <row r="1748" spans="1:7" x14ac:dyDescent="0.25">
      <c r="A1748" s="34">
        <v>44467</v>
      </c>
      <c r="B1748" s="8">
        <f t="shared" si="139"/>
        <v>1747</v>
      </c>
      <c r="C1748" s="29">
        <f t="shared" ca="1" si="138"/>
        <v>0</v>
      </c>
      <c r="D1748" s="31">
        <f t="shared" si="142"/>
        <v>1</v>
      </c>
      <c r="E1748" s="30">
        <v>1</v>
      </c>
      <c r="F1748" s="26">
        <f t="shared" ca="1" si="140"/>
        <v>1</v>
      </c>
      <c r="G1748" s="27">
        <f t="shared" ca="1" si="141"/>
        <v>2</v>
      </c>
    </row>
    <row r="1749" spans="1:7" x14ac:dyDescent="0.25">
      <c r="A1749" s="34">
        <v>44468</v>
      </c>
      <c r="B1749" s="8">
        <f t="shared" si="139"/>
        <v>1748</v>
      </c>
      <c r="C1749" s="29">
        <f t="shared" ca="1" si="138"/>
        <v>0</v>
      </c>
      <c r="D1749" s="31">
        <f t="shared" si="142"/>
        <v>1</v>
      </c>
      <c r="E1749" s="30">
        <v>1</v>
      </c>
      <c r="F1749" s="26">
        <f t="shared" ca="1" si="140"/>
        <v>1</v>
      </c>
      <c r="G1749" s="27">
        <f t="shared" ca="1" si="141"/>
        <v>2</v>
      </c>
    </row>
    <row r="1750" spans="1:7" x14ac:dyDescent="0.25">
      <c r="A1750" s="34">
        <v>44469</v>
      </c>
      <c r="B1750" s="8">
        <f t="shared" si="139"/>
        <v>1749</v>
      </c>
      <c r="C1750" s="29">
        <f t="shared" ca="1" si="138"/>
        <v>0</v>
      </c>
      <c r="D1750" s="31">
        <f t="shared" si="142"/>
        <v>1</v>
      </c>
      <c r="E1750" s="30">
        <v>1</v>
      </c>
      <c r="F1750" s="26">
        <f t="shared" ca="1" si="140"/>
        <v>1</v>
      </c>
      <c r="G1750" s="27">
        <f t="shared" ca="1" si="141"/>
        <v>4</v>
      </c>
    </row>
    <row r="1751" spans="1:7" x14ac:dyDescent="0.25">
      <c r="A1751" s="34">
        <v>44470</v>
      </c>
      <c r="B1751" s="8">
        <f t="shared" si="139"/>
        <v>1750</v>
      </c>
      <c r="C1751" s="29">
        <f t="shared" ca="1" si="138"/>
        <v>0</v>
      </c>
      <c r="D1751" s="31">
        <f t="shared" si="142"/>
        <v>0</v>
      </c>
      <c r="E1751" s="30">
        <v>1</v>
      </c>
      <c r="F1751" s="26">
        <f t="shared" ca="1" si="140"/>
        <v>1</v>
      </c>
      <c r="G1751" s="27">
        <f t="shared" ca="1" si="141"/>
        <v>4</v>
      </c>
    </row>
    <row r="1752" spans="1:7" x14ac:dyDescent="0.25">
      <c r="A1752" s="34">
        <v>44473</v>
      </c>
      <c r="B1752" s="8">
        <f t="shared" si="139"/>
        <v>1751</v>
      </c>
      <c r="C1752" s="29">
        <f t="shared" ca="1" si="138"/>
        <v>0</v>
      </c>
      <c r="D1752" s="31">
        <f t="shared" si="142"/>
        <v>0</v>
      </c>
      <c r="E1752" s="30">
        <v>1</v>
      </c>
      <c r="F1752" s="26">
        <f t="shared" ca="1" si="140"/>
        <v>1</v>
      </c>
      <c r="G1752" s="27">
        <f t="shared" ca="1" si="141"/>
        <v>2</v>
      </c>
    </row>
    <row r="1753" spans="1:7" x14ac:dyDescent="0.25">
      <c r="A1753" s="34">
        <v>44474</v>
      </c>
      <c r="B1753" s="8">
        <f t="shared" si="139"/>
        <v>1752</v>
      </c>
      <c r="C1753" s="29">
        <f t="shared" ca="1" si="138"/>
        <v>0</v>
      </c>
      <c r="D1753" s="31">
        <f t="shared" si="142"/>
        <v>1</v>
      </c>
      <c r="E1753" s="30">
        <v>1</v>
      </c>
      <c r="F1753" s="26">
        <f t="shared" ca="1" si="140"/>
        <v>1</v>
      </c>
      <c r="G1753" s="27">
        <f t="shared" ca="1" si="141"/>
        <v>2</v>
      </c>
    </row>
    <row r="1754" spans="1:7" x14ac:dyDescent="0.25">
      <c r="A1754" s="34">
        <v>44475</v>
      </c>
      <c r="B1754" s="8">
        <f t="shared" si="139"/>
        <v>1753</v>
      </c>
      <c r="C1754" s="29">
        <f t="shared" ca="1" si="138"/>
        <v>0</v>
      </c>
      <c r="D1754" s="31">
        <f t="shared" si="142"/>
        <v>1</v>
      </c>
      <c r="E1754" s="30">
        <v>1</v>
      </c>
      <c r="F1754" s="26">
        <f t="shared" ca="1" si="140"/>
        <v>1</v>
      </c>
      <c r="G1754" s="27">
        <f t="shared" ca="1" si="141"/>
        <v>2</v>
      </c>
    </row>
    <row r="1755" spans="1:7" x14ac:dyDescent="0.25">
      <c r="A1755" s="34">
        <v>44476</v>
      </c>
      <c r="B1755" s="8">
        <f t="shared" si="139"/>
        <v>1754</v>
      </c>
      <c r="C1755" s="29">
        <f t="shared" ca="1" si="138"/>
        <v>0</v>
      </c>
      <c r="D1755" s="31">
        <f t="shared" si="142"/>
        <v>1</v>
      </c>
      <c r="E1755" s="30">
        <v>1</v>
      </c>
      <c r="F1755" s="26">
        <f t="shared" ca="1" si="140"/>
        <v>1</v>
      </c>
      <c r="G1755" s="27">
        <f t="shared" ca="1" si="141"/>
        <v>4</v>
      </c>
    </row>
    <row r="1756" spans="1:7" x14ac:dyDescent="0.25">
      <c r="A1756" s="34">
        <v>44477</v>
      </c>
      <c r="B1756" s="8">
        <f t="shared" si="139"/>
        <v>1755</v>
      </c>
      <c r="C1756" s="29">
        <f t="shared" ca="1" si="138"/>
        <v>0</v>
      </c>
      <c r="D1756" s="31">
        <f t="shared" si="142"/>
        <v>0</v>
      </c>
      <c r="E1756" s="30">
        <v>1</v>
      </c>
      <c r="F1756" s="26">
        <f t="shared" ca="1" si="140"/>
        <v>1</v>
      </c>
      <c r="G1756" s="27">
        <f t="shared" ca="1" si="141"/>
        <v>4</v>
      </c>
    </row>
    <row r="1757" spans="1:7" x14ac:dyDescent="0.25">
      <c r="A1757" s="34">
        <v>44480</v>
      </c>
      <c r="B1757" s="8">
        <f t="shared" si="139"/>
        <v>1756</v>
      </c>
      <c r="C1757" s="29">
        <f t="shared" ca="1" si="138"/>
        <v>0</v>
      </c>
      <c r="D1757" s="31">
        <f t="shared" si="142"/>
        <v>0</v>
      </c>
      <c r="E1757" s="30">
        <v>1</v>
      </c>
      <c r="F1757" s="26">
        <f t="shared" ca="1" si="140"/>
        <v>1</v>
      </c>
      <c r="G1757" s="27">
        <f t="shared" ca="1" si="141"/>
        <v>2</v>
      </c>
    </row>
    <row r="1758" spans="1:7" x14ac:dyDescent="0.25">
      <c r="A1758" s="34">
        <v>44481</v>
      </c>
      <c r="B1758" s="8">
        <f t="shared" si="139"/>
        <v>1757</v>
      </c>
      <c r="C1758" s="29">
        <f t="shared" ca="1" si="138"/>
        <v>0</v>
      </c>
      <c r="D1758" s="31">
        <f t="shared" si="142"/>
        <v>1</v>
      </c>
      <c r="E1758" s="30">
        <v>1</v>
      </c>
      <c r="F1758" s="26">
        <f t="shared" ca="1" si="140"/>
        <v>1</v>
      </c>
      <c r="G1758" s="27">
        <f t="shared" ca="1" si="141"/>
        <v>2</v>
      </c>
    </row>
    <row r="1759" spans="1:7" x14ac:dyDescent="0.25">
      <c r="A1759" s="34">
        <v>44482</v>
      </c>
      <c r="B1759" s="8">
        <f t="shared" si="139"/>
        <v>1758</v>
      </c>
      <c r="C1759" s="29">
        <f t="shared" ca="1" si="138"/>
        <v>0</v>
      </c>
      <c r="D1759" s="31">
        <f t="shared" si="142"/>
        <v>1</v>
      </c>
      <c r="E1759" s="30">
        <v>1</v>
      </c>
      <c r="F1759" s="26">
        <f t="shared" ca="1" si="140"/>
        <v>1</v>
      </c>
      <c r="G1759" s="27">
        <f t="shared" ca="1" si="141"/>
        <v>2</v>
      </c>
    </row>
    <row r="1760" spans="1:7" x14ac:dyDescent="0.25">
      <c r="A1760" s="34">
        <v>44483</v>
      </c>
      <c r="B1760" s="8">
        <f t="shared" si="139"/>
        <v>1759</v>
      </c>
      <c r="C1760" s="29">
        <f t="shared" ca="1" si="138"/>
        <v>0</v>
      </c>
      <c r="D1760" s="31">
        <f t="shared" si="142"/>
        <v>1</v>
      </c>
      <c r="E1760" s="30">
        <v>1</v>
      </c>
      <c r="F1760" s="26">
        <f t="shared" ca="1" si="140"/>
        <v>1</v>
      </c>
      <c r="G1760" s="27">
        <f t="shared" ca="1" si="141"/>
        <v>4</v>
      </c>
    </row>
    <row r="1761" spans="1:7" x14ac:dyDescent="0.25">
      <c r="A1761" s="34">
        <v>44484</v>
      </c>
      <c r="B1761" s="8">
        <f t="shared" si="139"/>
        <v>1760</v>
      </c>
      <c r="C1761" s="29">
        <f t="shared" ca="1" si="138"/>
        <v>0</v>
      </c>
      <c r="D1761" s="31">
        <f t="shared" si="142"/>
        <v>0</v>
      </c>
      <c r="E1761" s="30">
        <v>1</v>
      </c>
      <c r="F1761" s="26">
        <f t="shared" ca="1" si="140"/>
        <v>1</v>
      </c>
      <c r="G1761" s="27">
        <f t="shared" ca="1" si="141"/>
        <v>4</v>
      </c>
    </row>
    <row r="1762" spans="1:7" x14ac:dyDescent="0.25">
      <c r="A1762" s="34">
        <v>44487</v>
      </c>
      <c r="B1762" s="8">
        <f t="shared" si="139"/>
        <v>1761</v>
      </c>
      <c r="C1762" s="29">
        <f t="shared" ca="1" si="138"/>
        <v>0</v>
      </c>
      <c r="D1762" s="31">
        <f t="shared" si="142"/>
        <v>0</v>
      </c>
      <c r="E1762" s="30">
        <v>1</v>
      </c>
      <c r="F1762" s="26">
        <f t="shared" ca="1" si="140"/>
        <v>1</v>
      </c>
      <c r="G1762" s="27">
        <f t="shared" ca="1" si="141"/>
        <v>2</v>
      </c>
    </row>
    <row r="1763" spans="1:7" x14ac:dyDescent="0.25">
      <c r="A1763" s="34">
        <v>44488</v>
      </c>
      <c r="B1763" s="8">
        <f t="shared" si="139"/>
        <v>1762</v>
      </c>
      <c r="C1763" s="29">
        <f t="shared" ca="1" si="138"/>
        <v>0</v>
      </c>
      <c r="D1763" s="31">
        <f t="shared" si="142"/>
        <v>1</v>
      </c>
      <c r="E1763" s="30">
        <v>1</v>
      </c>
      <c r="F1763" s="26">
        <f t="shared" ca="1" si="140"/>
        <v>1</v>
      </c>
      <c r="G1763" s="27">
        <f t="shared" ca="1" si="141"/>
        <v>2</v>
      </c>
    </row>
    <row r="1764" spans="1:7" x14ac:dyDescent="0.25">
      <c r="A1764" s="34">
        <v>44489</v>
      </c>
      <c r="B1764" s="8">
        <f t="shared" si="139"/>
        <v>1763</v>
      </c>
      <c r="C1764" s="29">
        <f t="shared" ca="1" si="138"/>
        <v>0</v>
      </c>
      <c r="D1764" s="31">
        <f t="shared" si="142"/>
        <v>1</v>
      </c>
      <c r="E1764" s="30">
        <v>1</v>
      </c>
      <c r="F1764" s="26">
        <f t="shared" ca="1" si="140"/>
        <v>1</v>
      </c>
      <c r="G1764" s="27">
        <f t="shared" ca="1" si="141"/>
        <v>2</v>
      </c>
    </row>
    <row r="1765" spans="1:7" x14ac:dyDescent="0.25">
      <c r="A1765" s="34">
        <v>44490</v>
      </c>
      <c r="B1765" s="8">
        <f t="shared" si="139"/>
        <v>1764</v>
      </c>
      <c r="C1765" s="29">
        <f t="shared" ca="1" si="138"/>
        <v>0</v>
      </c>
      <c r="D1765" s="31">
        <f t="shared" si="142"/>
        <v>1</v>
      </c>
      <c r="E1765" s="30">
        <v>1</v>
      </c>
      <c r="F1765" s="26">
        <f t="shared" ca="1" si="140"/>
        <v>1</v>
      </c>
      <c r="G1765" s="27">
        <f t="shared" ca="1" si="141"/>
        <v>4</v>
      </c>
    </row>
    <row r="1766" spans="1:7" x14ac:dyDescent="0.25">
      <c r="A1766" s="34">
        <v>44491</v>
      </c>
      <c r="B1766" s="8">
        <f t="shared" si="139"/>
        <v>1765</v>
      </c>
      <c r="C1766" s="29">
        <f t="shared" ca="1" si="138"/>
        <v>0</v>
      </c>
      <c r="D1766" s="31">
        <f t="shared" si="142"/>
        <v>0</v>
      </c>
      <c r="E1766" s="30">
        <v>1</v>
      </c>
      <c r="F1766" s="26">
        <f t="shared" ca="1" si="140"/>
        <v>1</v>
      </c>
      <c r="G1766" s="27">
        <f t="shared" ca="1" si="141"/>
        <v>4</v>
      </c>
    </row>
    <row r="1767" spans="1:7" x14ac:dyDescent="0.25">
      <c r="A1767" s="34">
        <v>44494</v>
      </c>
      <c r="B1767" s="8">
        <f t="shared" si="139"/>
        <v>1766</v>
      </c>
      <c r="C1767" s="29">
        <f t="shared" ca="1" si="138"/>
        <v>0</v>
      </c>
      <c r="D1767" s="31">
        <f t="shared" si="142"/>
        <v>0</v>
      </c>
      <c r="E1767" s="30">
        <v>1</v>
      </c>
      <c r="F1767" s="26">
        <f t="shared" ca="1" si="140"/>
        <v>1</v>
      </c>
      <c r="G1767" s="27">
        <f t="shared" ca="1" si="141"/>
        <v>2</v>
      </c>
    </row>
    <row r="1768" spans="1:7" x14ac:dyDescent="0.25">
      <c r="A1768" s="34">
        <v>44495</v>
      </c>
      <c r="B1768" s="8">
        <f t="shared" si="139"/>
        <v>1767</v>
      </c>
      <c r="C1768" s="29">
        <f t="shared" ca="1" si="138"/>
        <v>0</v>
      </c>
      <c r="D1768" s="31">
        <f t="shared" si="142"/>
        <v>1</v>
      </c>
      <c r="E1768" s="30">
        <v>1</v>
      </c>
      <c r="F1768" s="26">
        <f t="shared" ca="1" si="140"/>
        <v>1</v>
      </c>
      <c r="G1768" s="27">
        <f t="shared" ca="1" si="141"/>
        <v>2</v>
      </c>
    </row>
    <row r="1769" spans="1:7" x14ac:dyDescent="0.25">
      <c r="A1769" s="34">
        <v>44496</v>
      </c>
      <c r="B1769" s="8">
        <f t="shared" si="139"/>
        <v>1768</v>
      </c>
      <c r="C1769" s="29">
        <f t="shared" ca="1" si="138"/>
        <v>0</v>
      </c>
      <c r="D1769" s="31">
        <f t="shared" si="142"/>
        <v>1</v>
      </c>
      <c r="E1769" s="30">
        <v>1</v>
      </c>
      <c r="F1769" s="26">
        <f t="shared" ca="1" si="140"/>
        <v>1</v>
      </c>
      <c r="G1769" s="27">
        <f t="shared" ca="1" si="141"/>
        <v>2</v>
      </c>
    </row>
    <row r="1770" spans="1:7" x14ac:dyDescent="0.25">
      <c r="A1770" s="34">
        <v>44497</v>
      </c>
      <c r="B1770" s="8">
        <f t="shared" si="139"/>
        <v>1769</v>
      </c>
      <c r="C1770" s="29">
        <f t="shared" ca="1" si="138"/>
        <v>0</v>
      </c>
      <c r="D1770" s="31">
        <f t="shared" si="142"/>
        <v>1</v>
      </c>
      <c r="E1770" s="30">
        <v>1</v>
      </c>
      <c r="F1770" s="26">
        <f t="shared" ca="1" si="140"/>
        <v>1</v>
      </c>
      <c r="G1770" s="27">
        <f t="shared" ca="1" si="141"/>
        <v>4</v>
      </c>
    </row>
    <row r="1771" spans="1:7" x14ac:dyDescent="0.25">
      <c r="A1771" s="34">
        <v>44498</v>
      </c>
      <c r="B1771" s="8">
        <f t="shared" si="139"/>
        <v>1770</v>
      </c>
      <c r="C1771" s="29">
        <f t="shared" ca="1" si="138"/>
        <v>0</v>
      </c>
      <c r="D1771" s="31">
        <f t="shared" si="142"/>
        <v>0</v>
      </c>
      <c r="E1771" s="30">
        <v>1</v>
      </c>
      <c r="F1771" s="26">
        <f t="shared" ca="1" si="140"/>
        <v>1</v>
      </c>
      <c r="G1771" s="27">
        <f t="shared" ca="1" si="141"/>
        <v>4</v>
      </c>
    </row>
    <row r="1772" spans="1:7" x14ac:dyDescent="0.25">
      <c r="A1772" s="34">
        <v>44501</v>
      </c>
      <c r="B1772" s="8">
        <f t="shared" si="139"/>
        <v>1771</v>
      </c>
      <c r="C1772" s="29">
        <f t="shared" ca="1" si="138"/>
        <v>0</v>
      </c>
      <c r="D1772" s="31">
        <f t="shared" si="142"/>
        <v>0</v>
      </c>
      <c r="E1772" s="30">
        <v>1</v>
      </c>
      <c r="F1772" s="26">
        <f t="shared" ca="1" si="140"/>
        <v>1</v>
      </c>
      <c r="G1772" s="27">
        <f t="shared" ca="1" si="141"/>
        <v>2</v>
      </c>
    </row>
    <row r="1773" spans="1:7" x14ac:dyDescent="0.25">
      <c r="A1773" s="34">
        <v>44502</v>
      </c>
      <c r="B1773" s="8">
        <f t="shared" si="139"/>
        <v>1772</v>
      </c>
      <c r="C1773" s="29">
        <f t="shared" ca="1" si="138"/>
        <v>0</v>
      </c>
      <c r="D1773" s="31">
        <f t="shared" si="142"/>
        <v>1</v>
      </c>
      <c r="E1773" s="30">
        <v>1</v>
      </c>
      <c r="F1773" s="26">
        <f t="shared" ca="1" si="140"/>
        <v>1</v>
      </c>
      <c r="G1773" s="27">
        <f t="shared" ca="1" si="141"/>
        <v>2</v>
      </c>
    </row>
    <row r="1774" spans="1:7" x14ac:dyDescent="0.25">
      <c r="A1774" s="34">
        <v>44503</v>
      </c>
      <c r="B1774" s="8">
        <f t="shared" si="139"/>
        <v>1773</v>
      </c>
      <c r="C1774" s="29">
        <f t="shared" ca="1" si="138"/>
        <v>0</v>
      </c>
      <c r="D1774" s="31">
        <f t="shared" si="142"/>
        <v>1</v>
      </c>
      <c r="E1774" s="30">
        <v>1</v>
      </c>
      <c r="F1774" s="26">
        <f t="shared" ca="1" si="140"/>
        <v>1</v>
      </c>
      <c r="G1774" s="27">
        <f t="shared" ca="1" si="141"/>
        <v>2</v>
      </c>
    </row>
    <row r="1775" spans="1:7" x14ac:dyDescent="0.25">
      <c r="A1775" s="34">
        <v>44504</v>
      </c>
      <c r="B1775" s="8">
        <f t="shared" si="139"/>
        <v>1774</v>
      </c>
      <c r="C1775" s="29">
        <f t="shared" ca="1" si="138"/>
        <v>0</v>
      </c>
      <c r="D1775" s="31">
        <f t="shared" si="142"/>
        <v>1</v>
      </c>
      <c r="E1775" s="30">
        <v>1</v>
      </c>
      <c r="F1775" s="26">
        <f t="shared" ca="1" si="140"/>
        <v>1</v>
      </c>
      <c r="G1775" s="27">
        <f t="shared" ca="1" si="141"/>
        <v>4</v>
      </c>
    </row>
    <row r="1776" spans="1:7" x14ac:dyDescent="0.25">
      <c r="A1776" s="34">
        <v>44505</v>
      </c>
      <c r="B1776" s="8">
        <f t="shared" si="139"/>
        <v>1775</v>
      </c>
      <c r="C1776" s="29">
        <f t="shared" ca="1" si="138"/>
        <v>0</v>
      </c>
      <c r="D1776" s="31">
        <f t="shared" si="142"/>
        <v>0</v>
      </c>
      <c r="E1776" s="30">
        <v>1</v>
      </c>
      <c r="F1776" s="26">
        <f t="shared" ca="1" si="140"/>
        <v>1</v>
      </c>
      <c r="G1776" s="27">
        <f t="shared" ca="1" si="141"/>
        <v>4</v>
      </c>
    </row>
    <row r="1777" spans="1:7" x14ac:dyDescent="0.25">
      <c r="A1777" s="34">
        <v>44508</v>
      </c>
      <c r="B1777" s="8">
        <f t="shared" si="139"/>
        <v>1776</v>
      </c>
      <c r="C1777" s="29">
        <f t="shared" ca="1" si="138"/>
        <v>0</v>
      </c>
      <c r="D1777" s="31">
        <f t="shared" si="142"/>
        <v>0</v>
      </c>
      <c r="E1777" s="30">
        <v>1</v>
      </c>
      <c r="F1777" s="26">
        <f t="shared" ca="1" si="140"/>
        <v>1</v>
      </c>
      <c r="G1777" s="27">
        <f t="shared" ca="1" si="141"/>
        <v>2</v>
      </c>
    </row>
    <row r="1778" spans="1:7" x14ac:dyDescent="0.25">
      <c r="A1778" s="34">
        <v>44509</v>
      </c>
      <c r="B1778" s="8">
        <f t="shared" si="139"/>
        <v>1777</v>
      </c>
      <c r="C1778" s="29">
        <f t="shared" ca="1" si="138"/>
        <v>0</v>
      </c>
      <c r="D1778" s="31">
        <f t="shared" si="142"/>
        <v>1</v>
      </c>
      <c r="E1778" s="30">
        <v>1</v>
      </c>
      <c r="F1778" s="26">
        <f t="shared" ca="1" si="140"/>
        <v>1</v>
      </c>
      <c r="G1778" s="27">
        <f t="shared" ca="1" si="141"/>
        <v>2</v>
      </c>
    </row>
    <row r="1779" spans="1:7" x14ac:dyDescent="0.25">
      <c r="A1779" s="34">
        <v>44510</v>
      </c>
      <c r="B1779" s="8">
        <f t="shared" si="139"/>
        <v>1778</v>
      </c>
      <c r="C1779" s="29">
        <f t="shared" ca="1" si="138"/>
        <v>0</v>
      </c>
      <c r="D1779" s="31">
        <f t="shared" si="142"/>
        <v>1</v>
      </c>
      <c r="E1779" s="30">
        <v>1</v>
      </c>
      <c r="F1779" s="26">
        <f t="shared" ca="1" si="140"/>
        <v>1</v>
      </c>
      <c r="G1779" s="27">
        <f t="shared" ca="1" si="141"/>
        <v>2</v>
      </c>
    </row>
    <row r="1780" spans="1:7" x14ac:dyDescent="0.25">
      <c r="A1780" s="34">
        <v>44511</v>
      </c>
      <c r="B1780" s="8">
        <f t="shared" si="139"/>
        <v>1779</v>
      </c>
      <c r="C1780" s="29">
        <f t="shared" ca="1" si="138"/>
        <v>0</v>
      </c>
      <c r="D1780" s="31">
        <f t="shared" si="142"/>
        <v>1</v>
      </c>
      <c r="E1780" s="30">
        <v>1</v>
      </c>
      <c r="F1780" s="26">
        <f t="shared" ca="1" si="140"/>
        <v>1</v>
      </c>
      <c r="G1780" s="27">
        <f t="shared" ca="1" si="141"/>
        <v>4</v>
      </c>
    </row>
    <row r="1781" spans="1:7" x14ac:dyDescent="0.25">
      <c r="A1781" s="34">
        <v>44512</v>
      </c>
      <c r="B1781" s="8">
        <f t="shared" si="139"/>
        <v>1780</v>
      </c>
      <c r="C1781" s="29">
        <f t="shared" ca="1" si="138"/>
        <v>0</v>
      </c>
      <c r="D1781" s="31">
        <f t="shared" si="142"/>
        <v>0</v>
      </c>
      <c r="E1781" s="30">
        <v>1</v>
      </c>
      <c r="F1781" s="26">
        <f t="shared" ca="1" si="140"/>
        <v>1</v>
      </c>
      <c r="G1781" s="27">
        <f t="shared" ca="1" si="141"/>
        <v>4</v>
      </c>
    </row>
    <row r="1782" spans="1:7" x14ac:dyDescent="0.25">
      <c r="A1782" s="34">
        <v>44515</v>
      </c>
      <c r="B1782" s="8">
        <f t="shared" si="139"/>
        <v>1781</v>
      </c>
      <c r="C1782" s="29">
        <f t="shared" ca="1" si="138"/>
        <v>0</v>
      </c>
      <c r="D1782" s="31">
        <f t="shared" si="142"/>
        <v>0</v>
      </c>
      <c r="E1782" s="30">
        <v>1</v>
      </c>
      <c r="F1782" s="26">
        <f t="shared" ca="1" si="140"/>
        <v>1</v>
      </c>
      <c r="G1782" s="27">
        <f t="shared" ca="1" si="141"/>
        <v>2</v>
      </c>
    </row>
    <row r="1783" spans="1:7" x14ac:dyDescent="0.25">
      <c r="A1783" s="34">
        <v>44516</v>
      </c>
      <c r="B1783" s="8">
        <f t="shared" si="139"/>
        <v>1782</v>
      </c>
      <c r="C1783" s="29">
        <f t="shared" ca="1" si="138"/>
        <v>0</v>
      </c>
      <c r="D1783" s="31">
        <f t="shared" si="142"/>
        <v>1</v>
      </c>
      <c r="E1783" s="30">
        <v>1</v>
      </c>
      <c r="F1783" s="26">
        <f t="shared" ca="1" si="140"/>
        <v>1</v>
      </c>
      <c r="G1783" s="27">
        <f t="shared" ca="1" si="141"/>
        <v>2</v>
      </c>
    </row>
    <row r="1784" spans="1:7" x14ac:dyDescent="0.25">
      <c r="A1784" s="34">
        <v>44517</v>
      </c>
      <c r="B1784" s="8">
        <f t="shared" si="139"/>
        <v>1783</v>
      </c>
      <c r="C1784" s="29">
        <f t="shared" ca="1" si="138"/>
        <v>0</v>
      </c>
      <c r="D1784" s="31">
        <f t="shared" si="142"/>
        <v>1</v>
      </c>
      <c r="E1784" s="30">
        <v>1</v>
      </c>
      <c r="F1784" s="26">
        <f t="shared" ca="1" si="140"/>
        <v>1</v>
      </c>
      <c r="G1784" s="27">
        <f t="shared" ca="1" si="141"/>
        <v>2</v>
      </c>
    </row>
    <row r="1785" spans="1:7" x14ac:dyDescent="0.25">
      <c r="A1785" s="34">
        <v>44518</v>
      </c>
      <c r="B1785" s="8">
        <f t="shared" si="139"/>
        <v>1784</v>
      </c>
      <c r="C1785" s="29">
        <f t="shared" ca="1" si="138"/>
        <v>0</v>
      </c>
      <c r="D1785" s="31">
        <f t="shared" si="142"/>
        <v>1</v>
      </c>
      <c r="E1785" s="30">
        <v>1</v>
      </c>
      <c r="F1785" s="26">
        <f t="shared" ca="1" si="140"/>
        <v>1</v>
      </c>
      <c r="G1785" s="27">
        <f t="shared" ca="1" si="141"/>
        <v>4</v>
      </c>
    </row>
    <row r="1786" spans="1:7" x14ac:dyDescent="0.25">
      <c r="A1786" s="34">
        <v>44519</v>
      </c>
      <c r="B1786" s="8">
        <f t="shared" si="139"/>
        <v>1785</v>
      </c>
      <c r="C1786" s="29">
        <f t="shared" ca="1" si="138"/>
        <v>0</v>
      </c>
      <c r="D1786" s="31">
        <f t="shared" si="142"/>
        <v>0</v>
      </c>
      <c r="E1786" s="30">
        <v>1</v>
      </c>
      <c r="F1786" s="26">
        <f t="shared" ca="1" si="140"/>
        <v>1</v>
      </c>
      <c r="G1786" s="27">
        <f t="shared" ca="1" si="141"/>
        <v>4</v>
      </c>
    </row>
    <row r="1787" spans="1:7" x14ac:dyDescent="0.25">
      <c r="A1787" s="34">
        <v>44522</v>
      </c>
      <c r="B1787" s="8">
        <f t="shared" si="139"/>
        <v>1786</v>
      </c>
      <c r="C1787" s="29">
        <f t="shared" ca="1" si="138"/>
        <v>0</v>
      </c>
      <c r="D1787" s="31">
        <f t="shared" si="142"/>
        <v>0</v>
      </c>
      <c r="E1787" s="30">
        <v>1</v>
      </c>
      <c r="F1787" s="26">
        <f t="shared" ca="1" si="140"/>
        <v>1</v>
      </c>
      <c r="G1787" s="27">
        <f t="shared" ca="1" si="141"/>
        <v>2</v>
      </c>
    </row>
    <row r="1788" spans="1:7" x14ac:dyDescent="0.25">
      <c r="A1788" s="34">
        <v>44523</v>
      </c>
      <c r="B1788" s="8">
        <f t="shared" si="139"/>
        <v>1787</v>
      </c>
      <c r="C1788" s="29">
        <f t="shared" ca="1" si="138"/>
        <v>0</v>
      </c>
      <c r="D1788" s="31">
        <f t="shared" si="142"/>
        <v>1</v>
      </c>
      <c r="E1788" s="30">
        <v>1</v>
      </c>
      <c r="F1788" s="26">
        <f t="shared" ca="1" si="140"/>
        <v>1</v>
      </c>
      <c r="G1788" s="27">
        <f t="shared" ca="1" si="141"/>
        <v>2</v>
      </c>
    </row>
    <row r="1789" spans="1:7" x14ac:dyDescent="0.25">
      <c r="A1789" s="34">
        <v>44524</v>
      </c>
      <c r="B1789" s="8">
        <f t="shared" si="139"/>
        <v>1788</v>
      </c>
      <c r="C1789" s="29">
        <f t="shared" ca="1" si="138"/>
        <v>0</v>
      </c>
      <c r="D1789" s="31">
        <f t="shared" si="142"/>
        <v>1</v>
      </c>
      <c r="E1789" s="30">
        <v>1</v>
      </c>
      <c r="F1789" s="26">
        <f t="shared" ca="1" si="140"/>
        <v>1</v>
      </c>
      <c r="G1789" s="27">
        <f t="shared" ca="1" si="141"/>
        <v>2</v>
      </c>
    </row>
    <row r="1790" spans="1:7" x14ac:dyDescent="0.25">
      <c r="A1790" s="34">
        <v>44525</v>
      </c>
      <c r="B1790" s="8">
        <f t="shared" si="139"/>
        <v>1789</v>
      </c>
      <c r="C1790" s="29">
        <f t="shared" ca="1" si="138"/>
        <v>0</v>
      </c>
      <c r="D1790" s="31">
        <f t="shared" si="142"/>
        <v>1</v>
      </c>
      <c r="E1790" s="30">
        <v>1</v>
      </c>
      <c r="F1790" s="26">
        <f t="shared" ca="1" si="140"/>
        <v>1</v>
      </c>
      <c r="G1790" s="27">
        <f t="shared" ca="1" si="141"/>
        <v>4</v>
      </c>
    </row>
    <row r="1791" spans="1:7" x14ac:dyDescent="0.25">
      <c r="A1791" s="34">
        <v>44526</v>
      </c>
      <c r="B1791" s="8">
        <f t="shared" si="139"/>
        <v>1790</v>
      </c>
      <c r="C1791" s="29">
        <f t="shared" ca="1" si="138"/>
        <v>0</v>
      </c>
      <c r="D1791" s="31">
        <f t="shared" si="142"/>
        <v>0</v>
      </c>
      <c r="E1791" s="30">
        <v>1</v>
      </c>
      <c r="F1791" s="26">
        <f t="shared" ca="1" si="140"/>
        <v>1</v>
      </c>
      <c r="G1791" s="27">
        <f t="shared" ca="1" si="141"/>
        <v>4</v>
      </c>
    </row>
    <row r="1792" spans="1:7" x14ac:dyDescent="0.25">
      <c r="A1792" s="34">
        <v>44529</v>
      </c>
      <c r="B1792" s="8">
        <f t="shared" si="139"/>
        <v>1791</v>
      </c>
      <c r="C1792" s="29">
        <f t="shared" ca="1" si="138"/>
        <v>0</v>
      </c>
      <c r="D1792" s="31">
        <f t="shared" si="142"/>
        <v>0</v>
      </c>
      <c r="E1792" s="30">
        <v>1</v>
      </c>
      <c r="F1792" s="26">
        <f t="shared" ca="1" si="140"/>
        <v>1</v>
      </c>
      <c r="G1792" s="27">
        <f t="shared" ca="1" si="141"/>
        <v>2</v>
      </c>
    </row>
    <row r="1793" spans="1:7" x14ac:dyDescent="0.25">
      <c r="A1793" s="34">
        <v>44530</v>
      </c>
      <c r="B1793" s="8">
        <f t="shared" si="139"/>
        <v>1792</v>
      </c>
      <c r="C1793" s="29">
        <f t="shared" ca="1" si="138"/>
        <v>0</v>
      </c>
      <c r="D1793" s="31">
        <f t="shared" si="142"/>
        <v>1</v>
      </c>
      <c r="E1793" s="30">
        <v>1</v>
      </c>
      <c r="F1793" s="26">
        <f t="shared" ca="1" si="140"/>
        <v>1</v>
      </c>
      <c r="G1793" s="27">
        <f t="shared" ca="1" si="141"/>
        <v>2</v>
      </c>
    </row>
    <row r="1794" spans="1:7" x14ac:dyDescent="0.25">
      <c r="A1794" s="34">
        <v>44531</v>
      </c>
      <c r="B1794" s="8">
        <f t="shared" si="139"/>
        <v>1793</v>
      </c>
      <c r="C1794" s="29">
        <f t="shared" ref="C1794:C1857" ca="1" si="143">MAX(G1794-4,0)</f>
        <v>0</v>
      </c>
      <c r="D1794" s="31">
        <f t="shared" si="142"/>
        <v>1</v>
      </c>
      <c r="E1794" s="30">
        <v>1</v>
      </c>
      <c r="F1794" s="26">
        <f t="shared" ca="1" si="140"/>
        <v>1</v>
      </c>
      <c r="G1794" s="27">
        <f t="shared" ca="1" si="141"/>
        <v>2</v>
      </c>
    </row>
    <row r="1795" spans="1:7" x14ac:dyDescent="0.25">
      <c r="A1795" s="34">
        <v>44532</v>
      </c>
      <c r="B1795" s="8">
        <f t="shared" ref="B1795:B1858" si="144">ROW(A1795)-1</f>
        <v>1794</v>
      </c>
      <c r="C1795" s="29">
        <f t="shared" ca="1" si="143"/>
        <v>0</v>
      </c>
      <c r="D1795" s="31">
        <f t="shared" si="142"/>
        <v>1</v>
      </c>
      <c r="E1795" s="30">
        <v>1</v>
      </c>
      <c r="F1795" s="26">
        <f t="shared" ref="F1795:F1858" ca="1" si="145">IF($E1795=1,MATCH(1,INDIRECT("$E$"&amp;ROW($A1795)+1&amp;":$E$2598"),0),0)</f>
        <v>1</v>
      </c>
      <c r="G1795" s="27">
        <f t="shared" ca="1" si="141"/>
        <v>4</v>
      </c>
    </row>
    <row r="1796" spans="1:7" x14ac:dyDescent="0.25">
      <c r="A1796" s="34">
        <v>44533</v>
      </c>
      <c r="B1796" s="8">
        <f t="shared" si="144"/>
        <v>1795</v>
      </c>
      <c r="C1796" s="29">
        <f t="shared" ca="1" si="143"/>
        <v>0</v>
      </c>
      <c r="D1796" s="31">
        <f t="shared" si="142"/>
        <v>0</v>
      </c>
      <c r="E1796" s="30">
        <v>1</v>
      </c>
      <c r="F1796" s="26">
        <f t="shared" ca="1" si="145"/>
        <v>1</v>
      </c>
      <c r="G1796" s="27">
        <f t="shared" ca="1" si="141"/>
        <v>4</v>
      </c>
    </row>
    <row r="1797" spans="1:7" x14ac:dyDescent="0.25">
      <c r="A1797" s="34">
        <v>44536</v>
      </c>
      <c r="B1797" s="8">
        <f t="shared" si="144"/>
        <v>1796</v>
      </c>
      <c r="C1797" s="29">
        <f t="shared" ca="1" si="143"/>
        <v>0</v>
      </c>
      <c r="D1797" s="31">
        <f t="shared" si="142"/>
        <v>0</v>
      </c>
      <c r="E1797" s="30">
        <v>1</v>
      </c>
      <c r="F1797" s="26">
        <f t="shared" ca="1" si="145"/>
        <v>1</v>
      </c>
      <c r="G1797" s="27">
        <f t="shared" ca="1" si="141"/>
        <v>2</v>
      </c>
    </row>
    <row r="1798" spans="1:7" x14ac:dyDescent="0.25">
      <c r="A1798" s="34">
        <v>44537</v>
      </c>
      <c r="B1798" s="8">
        <f t="shared" si="144"/>
        <v>1797</v>
      </c>
      <c r="C1798" s="29">
        <f t="shared" ca="1" si="143"/>
        <v>0</v>
      </c>
      <c r="D1798" s="31">
        <f t="shared" si="142"/>
        <v>1</v>
      </c>
      <c r="E1798" s="30">
        <v>1</v>
      </c>
      <c r="F1798" s="26">
        <f t="shared" ca="1" si="145"/>
        <v>1</v>
      </c>
      <c r="G1798" s="27">
        <f t="shared" ca="1" si="141"/>
        <v>2</v>
      </c>
    </row>
    <row r="1799" spans="1:7" x14ac:dyDescent="0.25">
      <c r="A1799" s="34">
        <v>44538</v>
      </c>
      <c r="B1799" s="8">
        <f t="shared" si="144"/>
        <v>1798</v>
      </c>
      <c r="C1799" s="29">
        <f t="shared" ca="1" si="143"/>
        <v>0</v>
      </c>
      <c r="D1799" s="31">
        <f t="shared" si="142"/>
        <v>1</v>
      </c>
      <c r="E1799" s="30">
        <v>1</v>
      </c>
      <c r="F1799" s="26">
        <f t="shared" ca="1" si="145"/>
        <v>1</v>
      </c>
      <c r="G1799" s="27">
        <f t="shared" ca="1" si="141"/>
        <v>2</v>
      </c>
    </row>
    <row r="1800" spans="1:7" x14ac:dyDescent="0.25">
      <c r="A1800" s="34">
        <v>44539</v>
      </c>
      <c r="B1800" s="8">
        <f t="shared" si="144"/>
        <v>1799</v>
      </c>
      <c r="C1800" s="29">
        <f t="shared" ca="1" si="143"/>
        <v>0</v>
      </c>
      <c r="D1800" s="31">
        <f t="shared" si="142"/>
        <v>1</v>
      </c>
      <c r="E1800" s="30">
        <v>1</v>
      </c>
      <c r="F1800" s="26">
        <f t="shared" ca="1" si="145"/>
        <v>1</v>
      </c>
      <c r="G1800" s="27">
        <f t="shared" ref="G1800:G1863" ca="1" si="146">IF($E1800=1,INDIRECT("$A$"&amp;ROW($A1800)+MATCH(1,INDIRECT("$E$"&amp;ROW($A1800)+1+$F1800&amp;":$E$2598"),0)+$F1800)-$A1800,0)</f>
        <v>4</v>
      </c>
    </row>
    <row r="1801" spans="1:7" x14ac:dyDescent="0.25">
      <c r="A1801" s="34">
        <v>44540</v>
      </c>
      <c r="B1801" s="8">
        <f t="shared" si="144"/>
        <v>1800</v>
      </c>
      <c r="C1801" s="29">
        <f t="shared" ca="1" si="143"/>
        <v>0</v>
      </c>
      <c r="D1801" s="31">
        <f t="shared" si="142"/>
        <v>0</v>
      </c>
      <c r="E1801" s="30">
        <v>1</v>
      </c>
      <c r="F1801" s="26">
        <f t="shared" ca="1" si="145"/>
        <v>1</v>
      </c>
      <c r="G1801" s="27">
        <f t="shared" ca="1" si="146"/>
        <v>4</v>
      </c>
    </row>
    <row r="1802" spans="1:7" x14ac:dyDescent="0.25">
      <c r="A1802" s="34">
        <v>44543</v>
      </c>
      <c r="B1802" s="8">
        <f t="shared" si="144"/>
        <v>1801</v>
      </c>
      <c r="C1802" s="29">
        <f t="shared" ca="1" si="143"/>
        <v>0</v>
      </c>
      <c r="D1802" s="31">
        <f t="shared" si="142"/>
        <v>0</v>
      </c>
      <c r="E1802" s="30">
        <v>1</v>
      </c>
      <c r="F1802" s="26">
        <f t="shared" ca="1" si="145"/>
        <v>1</v>
      </c>
      <c r="G1802" s="27">
        <f t="shared" ca="1" si="146"/>
        <v>2</v>
      </c>
    </row>
    <row r="1803" spans="1:7" x14ac:dyDescent="0.25">
      <c r="A1803" s="34">
        <v>44544</v>
      </c>
      <c r="B1803" s="8">
        <f t="shared" si="144"/>
        <v>1802</v>
      </c>
      <c r="C1803" s="29">
        <f t="shared" ca="1" si="143"/>
        <v>0</v>
      </c>
      <c r="D1803" s="31">
        <f t="shared" si="142"/>
        <v>1</v>
      </c>
      <c r="E1803" s="30">
        <v>1</v>
      </c>
      <c r="F1803" s="26">
        <f t="shared" ca="1" si="145"/>
        <v>1</v>
      </c>
      <c r="G1803" s="27">
        <f t="shared" ca="1" si="146"/>
        <v>2</v>
      </c>
    </row>
    <row r="1804" spans="1:7" x14ac:dyDescent="0.25">
      <c r="A1804" s="34">
        <v>44545</v>
      </c>
      <c r="B1804" s="8">
        <f t="shared" si="144"/>
        <v>1803</v>
      </c>
      <c r="C1804" s="29">
        <f t="shared" ca="1" si="143"/>
        <v>0</v>
      </c>
      <c r="D1804" s="31">
        <f t="shared" si="142"/>
        <v>1</v>
      </c>
      <c r="E1804" s="30">
        <v>1</v>
      </c>
      <c r="F1804" s="26">
        <f t="shared" ca="1" si="145"/>
        <v>1</v>
      </c>
      <c r="G1804" s="27">
        <f t="shared" ca="1" si="146"/>
        <v>2</v>
      </c>
    </row>
    <row r="1805" spans="1:7" x14ac:dyDescent="0.25">
      <c r="A1805" s="34">
        <v>44546</v>
      </c>
      <c r="B1805" s="8">
        <f t="shared" si="144"/>
        <v>1804</v>
      </c>
      <c r="C1805" s="29">
        <f t="shared" ca="1" si="143"/>
        <v>0</v>
      </c>
      <c r="D1805" s="31">
        <f t="shared" si="142"/>
        <v>1</v>
      </c>
      <c r="E1805" s="30">
        <v>1</v>
      </c>
      <c r="F1805" s="26">
        <f t="shared" ca="1" si="145"/>
        <v>1</v>
      </c>
      <c r="G1805" s="27">
        <f t="shared" ca="1" si="146"/>
        <v>4</v>
      </c>
    </row>
    <row r="1806" spans="1:7" x14ac:dyDescent="0.25">
      <c r="A1806" s="34">
        <v>44547</v>
      </c>
      <c r="B1806" s="8">
        <f t="shared" si="144"/>
        <v>1805</v>
      </c>
      <c r="C1806" s="29">
        <f t="shared" ca="1" si="143"/>
        <v>0</v>
      </c>
      <c r="D1806" s="31">
        <f t="shared" si="142"/>
        <v>0</v>
      </c>
      <c r="E1806" s="30">
        <v>1</v>
      </c>
      <c r="F1806" s="26">
        <f t="shared" ca="1" si="145"/>
        <v>1</v>
      </c>
      <c r="G1806" s="27">
        <f t="shared" ca="1" si="146"/>
        <v>4</v>
      </c>
    </row>
    <row r="1807" spans="1:7" x14ac:dyDescent="0.25">
      <c r="A1807" s="34">
        <v>44550</v>
      </c>
      <c r="B1807" s="8">
        <f t="shared" si="144"/>
        <v>1806</v>
      </c>
      <c r="C1807" s="29">
        <f t="shared" ca="1" si="143"/>
        <v>0</v>
      </c>
      <c r="D1807" s="31">
        <f t="shared" si="142"/>
        <v>0</v>
      </c>
      <c r="E1807" s="30">
        <v>1</v>
      </c>
      <c r="F1807" s="26">
        <f t="shared" ca="1" si="145"/>
        <v>1</v>
      </c>
      <c r="G1807" s="27">
        <f t="shared" ca="1" si="146"/>
        <v>2</v>
      </c>
    </row>
    <row r="1808" spans="1:7" x14ac:dyDescent="0.25">
      <c r="A1808" s="34">
        <v>44551</v>
      </c>
      <c r="B1808" s="8">
        <f t="shared" si="144"/>
        <v>1807</v>
      </c>
      <c r="C1808" s="29">
        <f t="shared" ca="1" si="143"/>
        <v>0</v>
      </c>
      <c r="D1808" s="31">
        <f t="shared" si="142"/>
        <v>1</v>
      </c>
      <c r="E1808" s="30">
        <v>1</v>
      </c>
      <c r="F1808" s="26">
        <f t="shared" ca="1" si="145"/>
        <v>1</v>
      </c>
      <c r="G1808" s="27">
        <f t="shared" ca="1" si="146"/>
        <v>2</v>
      </c>
    </row>
    <row r="1809" spans="1:7" x14ac:dyDescent="0.25">
      <c r="A1809" s="34">
        <v>44552</v>
      </c>
      <c r="B1809" s="8">
        <f t="shared" si="144"/>
        <v>1808</v>
      </c>
      <c r="C1809" s="29">
        <f t="shared" ca="1" si="143"/>
        <v>0</v>
      </c>
      <c r="D1809" s="31">
        <f t="shared" si="142"/>
        <v>1</v>
      </c>
      <c r="E1809" s="30">
        <v>1</v>
      </c>
      <c r="F1809" s="26">
        <f t="shared" ca="1" si="145"/>
        <v>1</v>
      </c>
      <c r="G1809" s="27">
        <f t="shared" ca="1" si="146"/>
        <v>2</v>
      </c>
    </row>
    <row r="1810" spans="1:7" x14ac:dyDescent="0.25">
      <c r="A1810" s="34">
        <v>44553</v>
      </c>
      <c r="B1810" s="8">
        <f t="shared" si="144"/>
        <v>1809</v>
      </c>
      <c r="C1810" s="29">
        <f t="shared" ca="1" si="143"/>
        <v>0</v>
      </c>
      <c r="D1810" s="31">
        <f t="shared" si="142"/>
        <v>1</v>
      </c>
      <c r="E1810" s="30">
        <v>1</v>
      </c>
      <c r="F1810" s="26">
        <f t="shared" ca="1" si="145"/>
        <v>1</v>
      </c>
      <c r="G1810" s="27">
        <f t="shared" ca="1" si="146"/>
        <v>4</v>
      </c>
    </row>
    <row r="1811" spans="1:7" x14ac:dyDescent="0.25">
      <c r="A1811" s="34">
        <v>44554</v>
      </c>
      <c r="B1811" s="8">
        <f t="shared" si="144"/>
        <v>1810</v>
      </c>
      <c r="C1811" s="29">
        <f t="shared" ca="1" si="143"/>
        <v>0</v>
      </c>
      <c r="D1811" s="31">
        <f t="shared" ref="D1811:D1874" si="147">IF(ABS(WEEKDAY($A1811)-4)&lt;=1,1,0)</f>
        <v>0</v>
      </c>
      <c r="E1811" s="30">
        <v>1</v>
      </c>
      <c r="F1811" s="26">
        <f t="shared" ca="1" si="145"/>
        <v>1</v>
      </c>
      <c r="G1811" s="27">
        <f t="shared" ca="1" si="146"/>
        <v>4</v>
      </c>
    </row>
    <row r="1812" spans="1:7" x14ac:dyDescent="0.25">
      <c r="A1812" s="34">
        <v>44557</v>
      </c>
      <c r="B1812" s="8">
        <f t="shared" si="144"/>
        <v>1811</v>
      </c>
      <c r="C1812" s="29">
        <f t="shared" ca="1" si="143"/>
        <v>0</v>
      </c>
      <c r="D1812" s="31">
        <f t="shared" si="147"/>
        <v>0</v>
      </c>
      <c r="E1812" s="30">
        <v>1</v>
      </c>
      <c r="F1812" s="26">
        <f t="shared" ca="1" si="145"/>
        <v>1</v>
      </c>
      <c r="G1812" s="27">
        <f t="shared" ca="1" si="146"/>
        <v>2</v>
      </c>
    </row>
    <row r="1813" spans="1:7" x14ac:dyDescent="0.25">
      <c r="A1813" s="34">
        <v>44558</v>
      </c>
      <c r="B1813" s="8">
        <f t="shared" si="144"/>
        <v>1812</v>
      </c>
      <c r="C1813" s="29">
        <f t="shared" ca="1" si="143"/>
        <v>0</v>
      </c>
      <c r="D1813" s="31">
        <f t="shared" si="147"/>
        <v>1</v>
      </c>
      <c r="E1813" s="30">
        <v>1</v>
      </c>
      <c r="F1813" s="26">
        <f t="shared" ca="1" si="145"/>
        <v>1</v>
      </c>
      <c r="G1813" s="27">
        <f t="shared" ca="1" si="146"/>
        <v>2</v>
      </c>
    </row>
    <row r="1814" spans="1:7" x14ac:dyDescent="0.25">
      <c r="A1814" s="34">
        <v>44559</v>
      </c>
      <c r="B1814" s="8">
        <f t="shared" si="144"/>
        <v>1813</v>
      </c>
      <c r="C1814" s="29">
        <f t="shared" ca="1" si="143"/>
        <v>0</v>
      </c>
      <c r="D1814" s="31">
        <f t="shared" si="147"/>
        <v>1</v>
      </c>
      <c r="E1814" s="30">
        <v>1</v>
      </c>
      <c r="F1814" s="26">
        <f t="shared" ca="1" si="145"/>
        <v>1</v>
      </c>
      <c r="G1814" s="27">
        <f t="shared" ca="1" si="146"/>
        <v>2</v>
      </c>
    </row>
    <row r="1815" spans="1:7" x14ac:dyDescent="0.25">
      <c r="A1815" s="34">
        <v>44560</v>
      </c>
      <c r="B1815" s="8">
        <f t="shared" si="144"/>
        <v>1814</v>
      </c>
      <c r="C1815" s="29">
        <f t="shared" ca="1" si="143"/>
        <v>0</v>
      </c>
      <c r="D1815" s="31">
        <f t="shared" si="147"/>
        <v>1</v>
      </c>
      <c r="E1815" s="30">
        <v>1</v>
      </c>
      <c r="F1815" s="26">
        <f t="shared" ca="1" si="145"/>
        <v>1</v>
      </c>
      <c r="G1815" s="27">
        <f t="shared" ca="1" si="146"/>
        <v>4</v>
      </c>
    </row>
    <row r="1816" spans="1:7" x14ac:dyDescent="0.25">
      <c r="A1816" s="34">
        <v>44561</v>
      </c>
      <c r="B1816" s="8">
        <f t="shared" si="144"/>
        <v>1815</v>
      </c>
      <c r="C1816" s="29">
        <f t="shared" ca="1" si="143"/>
        <v>0</v>
      </c>
      <c r="D1816" s="31">
        <f t="shared" si="147"/>
        <v>0</v>
      </c>
      <c r="E1816" s="30">
        <v>1</v>
      </c>
      <c r="F1816" s="26">
        <f t="shared" ca="1" si="145"/>
        <v>1</v>
      </c>
      <c r="G1816" s="27">
        <f t="shared" ca="1" si="146"/>
        <v>4</v>
      </c>
    </row>
    <row r="1817" spans="1:7" x14ac:dyDescent="0.25">
      <c r="A1817" s="34">
        <v>44564</v>
      </c>
      <c r="B1817" s="8">
        <f t="shared" si="144"/>
        <v>1816</v>
      </c>
      <c r="C1817" s="29">
        <f t="shared" ca="1" si="143"/>
        <v>0</v>
      </c>
      <c r="D1817" s="31">
        <f t="shared" si="147"/>
        <v>0</v>
      </c>
      <c r="E1817" s="30">
        <v>1</v>
      </c>
      <c r="F1817" s="26">
        <f t="shared" ca="1" si="145"/>
        <v>1</v>
      </c>
      <c r="G1817" s="27">
        <f t="shared" ca="1" si="146"/>
        <v>2</v>
      </c>
    </row>
    <row r="1818" spans="1:7" x14ac:dyDescent="0.25">
      <c r="A1818" s="34">
        <v>44565</v>
      </c>
      <c r="B1818" s="8">
        <f t="shared" si="144"/>
        <v>1817</v>
      </c>
      <c r="C1818" s="29">
        <f t="shared" ca="1" si="143"/>
        <v>0</v>
      </c>
      <c r="D1818" s="31">
        <f t="shared" si="147"/>
        <v>1</v>
      </c>
      <c r="E1818" s="30">
        <v>1</v>
      </c>
      <c r="F1818" s="26">
        <f t="shared" ca="1" si="145"/>
        <v>1</v>
      </c>
      <c r="G1818" s="27">
        <f t="shared" ca="1" si="146"/>
        <v>2</v>
      </c>
    </row>
    <row r="1819" spans="1:7" x14ac:dyDescent="0.25">
      <c r="A1819" s="34">
        <v>44566</v>
      </c>
      <c r="B1819" s="8">
        <f t="shared" si="144"/>
        <v>1818</v>
      </c>
      <c r="C1819" s="29">
        <f t="shared" ca="1" si="143"/>
        <v>0</v>
      </c>
      <c r="D1819" s="31">
        <f t="shared" si="147"/>
        <v>1</v>
      </c>
      <c r="E1819" s="30">
        <v>1</v>
      </c>
      <c r="F1819" s="26">
        <f t="shared" ca="1" si="145"/>
        <v>1</v>
      </c>
      <c r="G1819" s="27">
        <f t="shared" ca="1" si="146"/>
        <v>2</v>
      </c>
    </row>
    <row r="1820" spans="1:7" x14ac:dyDescent="0.25">
      <c r="A1820" s="34">
        <v>44567</v>
      </c>
      <c r="B1820" s="8">
        <f t="shared" si="144"/>
        <v>1819</v>
      </c>
      <c r="C1820" s="29">
        <f t="shared" ca="1" si="143"/>
        <v>0</v>
      </c>
      <c r="D1820" s="31">
        <f t="shared" si="147"/>
        <v>1</v>
      </c>
      <c r="E1820" s="30">
        <v>1</v>
      </c>
      <c r="F1820" s="26">
        <f t="shared" ca="1" si="145"/>
        <v>1</v>
      </c>
      <c r="G1820" s="27">
        <f t="shared" ca="1" si="146"/>
        <v>4</v>
      </c>
    </row>
    <row r="1821" spans="1:7" x14ac:dyDescent="0.25">
      <c r="A1821" s="34">
        <v>44568</v>
      </c>
      <c r="B1821" s="8">
        <f t="shared" si="144"/>
        <v>1820</v>
      </c>
      <c r="C1821" s="29">
        <f t="shared" ca="1" si="143"/>
        <v>0</v>
      </c>
      <c r="D1821" s="31">
        <f t="shared" si="147"/>
        <v>0</v>
      </c>
      <c r="E1821" s="30">
        <v>1</v>
      </c>
      <c r="F1821" s="26">
        <f t="shared" ca="1" si="145"/>
        <v>1</v>
      </c>
      <c r="G1821" s="27">
        <f t="shared" ca="1" si="146"/>
        <v>4</v>
      </c>
    </row>
    <row r="1822" spans="1:7" x14ac:dyDescent="0.25">
      <c r="A1822" s="34">
        <v>44571</v>
      </c>
      <c r="B1822" s="8">
        <f t="shared" si="144"/>
        <v>1821</v>
      </c>
      <c r="C1822" s="29">
        <f t="shared" ca="1" si="143"/>
        <v>0</v>
      </c>
      <c r="D1822" s="31">
        <f t="shared" si="147"/>
        <v>0</v>
      </c>
      <c r="E1822" s="30">
        <v>1</v>
      </c>
      <c r="F1822" s="26">
        <f t="shared" ca="1" si="145"/>
        <v>1</v>
      </c>
      <c r="G1822" s="27">
        <f t="shared" ca="1" si="146"/>
        <v>2</v>
      </c>
    </row>
    <row r="1823" spans="1:7" x14ac:dyDescent="0.25">
      <c r="A1823" s="34">
        <v>44572</v>
      </c>
      <c r="B1823" s="8">
        <f t="shared" si="144"/>
        <v>1822</v>
      </c>
      <c r="C1823" s="29">
        <f t="shared" ca="1" si="143"/>
        <v>0</v>
      </c>
      <c r="D1823" s="31">
        <f t="shared" si="147"/>
        <v>1</v>
      </c>
      <c r="E1823" s="30">
        <v>1</v>
      </c>
      <c r="F1823" s="26">
        <f t="shared" ca="1" si="145"/>
        <v>1</v>
      </c>
      <c r="G1823" s="27">
        <f t="shared" ca="1" si="146"/>
        <v>2</v>
      </c>
    </row>
    <row r="1824" spans="1:7" x14ac:dyDescent="0.25">
      <c r="A1824" s="34">
        <v>44573</v>
      </c>
      <c r="B1824" s="8">
        <f t="shared" si="144"/>
        <v>1823</v>
      </c>
      <c r="C1824" s="29">
        <f t="shared" ca="1" si="143"/>
        <v>0</v>
      </c>
      <c r="D1824" s="31">
        <f t="shared" si="147"/>
        <v>1</v>
      </c>
      <c r="E1824" s="30">
        <v>1</v>
      </c>
      <c r="F1824" s="26">
        <f t="shared" ca="1" si="145"/>
        <v>1</v>
      </c>
      <c r="G1824" s="27">
        <f t="shared" ca="1" si="146"/>
        <v>2</v>
      </c>
    </row>
    <row r="1825" spans="1:7" x14ac:dyDescent="0.25">
      <c r="A1825" s="34">
        <v>44574</v>
      </c>
      <c r="B1825" s="8">
        <f t="shared" si="144"/>
        <v>1824</v>
      </c>
      <c r="C1825" s="29">
        <f t="shared" ca="1" si="143"/>
        <v>0</v>
      </c>
      <c r="D1825" s="31">
        <f t="shared" si="147"/>
        <v>1</v>
      </c>
      <c r="E1825" s="30">
        <v>1</v>
      </c>
      <c r="F1825" s="26">
        <f t="shared" ca="1" si="145"/>
        <v>1</v>
      </c>
      <c r="G1825" s="27">
        <f t="shared" ca="1" si="146"/>
        <v>4</v>
      </c>
    </row>
    <row r="1826" spans="1:7" x14ac:dyDescent="0.25">
      <c r="A1826" s="34">
        <v>44575</v>
      </c>
      <c r="B1826" s="8">
        <f t="shared" si="144"/>
        <v>1825</v>
      </c>
      <c r="C1826" s="29">
        <f t="shared" ca="1" si="143"/>
        <v>0</v>
      </c>
      <c r="D1826" s="31">
        <f t="shared" si="147"/>
        <v>0</v>
      </c>
      <c r="E1826" s="30">
        <v>1</v>
      </c>
      <c r="F1826" s="26">
        <f t="shared" ca="1" si="145"/>
        <v>1</v>
      </c>
      <c r="G1826" s="27">
        <f t="shared" ca="1" si="146"/>
        <v>4</v>
      </c>
    </row>
    <row r="1827" spans="1:7" x14ac:dyDescent="0.25">
      <c r="A1827" s="34">
        <v>44578</v>
      </c>
      <c r="B1827" s="8">
        <f t="shared" si="144"/>
        <v>1826</v>
      </c>
      <c r="C1827" s="29">
        <f t="shared" ca="1" si="143"/>
        <v>0</v>
      </c>
      <c r="D1827" s="31">
        <f t="shared" si="147"/>
        <v>0</v>
      </c>
      <c r="E1827" s="30">
        <v>1</v>
      </c>
      <c r="F1827" s="26">
        <f t="shared" ca="1" si="145"/>
        <v>1</v>
      </c>
      <c r="G1827" s="27">
        <f t="shared" ca="1" si="146"/>
        <v>2</v>
      </c>
    </row>
    <row r="1828" spans="1:7" x14ac:dyDescent="0.25">
      <c r="A1828" s="34">
        <v>44579</v>
      </c>
      <c r="B1828" s="8">
        <f t="shared" si="144"/>
        <v>1827</v>
      </c>
      <c r="C1828" s="29">
        <f t="shared" ca="1" si="143"/>
        <v>0</v>
      </c>
      <c r="D1828" s="31">
        <f t="shared" si="147"/>
        <v>1</v>
      </c>
      <c r="E1828" s="30">
        <v>1</v>
      </c>
      <c r="F1828" s="26">
        <f t="shared" ca="1" si="145"/>
        <v>1</v>
      </c>
      <c r="G1828" s="27">
        <f t="shared" ca="1" si="146"/>
        <v>2</v>
      </c>
    </row>
    <row r="1829" spans="1:7" x14ac:dyDescent="0.25">
      <c r="A1829" s="34">
        <v>44580</v>
      </c>
      <c r="B1829" s="8">
        <f t="shared" si="144"/>
        <v>1828</v>
      </c>
      <c r="C1829" s="29">
        <f t="shared" ca="1" si="143"/>
        <v>0</v>
      </c>
      <c r="D1829" s="31">
        <f t="shared" si="147"/>
        <v>1</v>
      </c>
      <c r="E1829" s="30">
        <v>1</v>
      </c>
      <c r="F1829" s="26">
        <f t="shared" ca="1" si="145"/>
        <v>1</v>
      </c>
      <c r="G1829" s="27">
        <f t="shared" ca="1" si="146"/>
        <v>2</v>
      </c>
    </row>
    <row r="1830" spans="1:7" x14ac:dyDescent="0.25">
      <c r="A1830" s="34">
        <v>44581</v>
      </c>
      <c r="B1830" s="8">
        <f t="shared" si="144"/>
        <v>1829</v>
      </c>
      <c r="C1830" s="29">
        <f t="shared" ca="1" si="143"/>
        <v>0</v>
      </c>
      <c r="D1830" s="31">
        <f t="shared" si="147"/>
        <v>1</v>
      </c>
      <c r="E1830" s="30">
        <v>1</v>
      </c>
      <c r="F1830" s="26">
        <f t="shared" ca="1" si="145"/>
        <v>1</v>
      </c>
      <c r="G1830" s="27">
        <f t="shared" ca="1" si="146"/>
        <v>4</v>
      </c>
    </row>
    <row r="1831" spans="1:7" x14ac:dyDescent="0.25">
      <c r="A1831" s="34">
        <v>44582</v>
      </c>
      <c r="B1831" s="8">
        <f t="shared" si="144"/>
        <v>1830</v>
      </c>
      <c r="C1831" s="29">
        <f t="shared" ca="1" si="143"/>
        <v>0</v>
      </c>
      <c r="D1831" s="31">
        <f t="shared" si="147"/>
        <v>0</v>
      </c>
      <c r="E1831" s="30">
        <v>1</v>
      </c>
      <c r="F1831" s="26">
        <f t="shared" ca="1" si="145"/>
        <v>1</v>
      </c>
      <c r="G1831" s="27">
        <f t="shared" ca="1" si="146"/>
        <v>4</v>
      </c>
    </row>
    <row r="1832" spans="1:7" x14ac:dyDescent="0.25">
      <c r="A1832" s="34">
        <v>44585</v>
      </c>
      <c r="B1832" s="8">
        <f t="shared" si="144"/>
        <v>1831</v>
      </c>
      <c r="C1832" s="29">
        <f t="shared" ca="1" si="143"/>
        <v>0</v>
      </c>
      <c r="D1832" s="31">
        <f t="shared" si="147"/>
        <v>0</v>
      </c>
      <c r="E1832" s="30">
        <v>1</v>
      </c>
      <c r="F1832" s="26">
        <f t="shared" ca="1" si="145"/>
        <v>1</v>
      </c>
      <c r="G1832" s="27">
        <f t="shared" ca="1" si="146"/>
        <v>2</v>
      </c>
    </row>
    <row r="1833" spans="1:7" x14ac:dyDescent="0.25">
      <c r="A1833" s="34">
        <v>44586</v>
      </c>
      <c r="B1833" s="8">
        <f t="shared" si="144"/>
        <v>1832</v>
      </c>
      <c r="C1833" s="29">
        <f t="shared" ca="1" si="143"/>
        <v>0</v>
      </c>
      <c r="D1833" s="31">
        <f t="shared" si="147"/>
        <v>1</v>
      </c>
      <c r="E1833" s="30">
        <v>1</v>
      </c>
      <c r="F1833" s="26">
        <f t="shared" ca="1" si="145"/>
        <v>1</v>
      </c>
      <c r="G1833" s="27">
        <f t="shared" ca="1" si="146"/>
        <v>2</v>
      </c>
    </row>
    <row r="1834" spans="1:7" x14ac:dyDescent="0.25">
      <c r="A1834" s="34">
        <v>44587</v>
      </c>
      <c r="B1834" s="8">
        <f t="shared" si="144"/>
        <v>1833</v>
      </c>
      <c r="C1834" s="29">
        <f t="shared" ca="1" si="143"/>
        <v>0</v>
      </c>
      <c r="D1834" s="31">
        <f t="shared" si="147"/>
        <v>1</v>
      </c>
      <c r="E1834" s="30">
        <v>1</v>
      </c>
      <c r="F1834" s="26">
        <f t="shared" ca="1" si="145"/>
        <v>1</v>
      </c>
      <c r="G1834" s="27">
        <f t="shared" ca="1" si="146"/>
        <v>2</v>
      </c>
    </row>
    <row r="1835" spans="1:7" x14ac:dyDescent="0.25">
      <c r="A1835" s="34">
        <v>44588</v>
      </c>
      <c r="B1835" s="8">
        <f t="shared" si="144"/>
        <v>1834</v>
      </c>
      <c r="C1835" s="29">
        <f t="shared" ca="1" si="143"/>
        <v>0</v>
      </c>
      <c r="D1835" s="31">
        <f t="shared" si="147"/>
        <v>1</v>
      </c>
      <c r="E1835" s="30">
        <v>1</v>
      </c>
      <c r="F1835" s="26">
        <f t="shared" ca="1" si="145"/>
        <v>1</v>
      </c>
      <c r="G1835" s="27">
        <f t="shared" ca="1" si="146"/>
        <v>4</v>
      </c>
    </row>
    <row r="1836" spans="1:7" x14ac:dyDescent="0.25">
      <c r="A1836" s="34">
        <v>44589</v>
      </c>
      <c r="B1836" s="8">
        <f t="shared" si="144"/>
        <v>1835</v>
      </c>
      <c r="C1836" s="29">
        <f t="shared" ca="1" si="143"/>
        <v>0</v>
      </c>
      <c r="D1836" s="31">
        <f t="shared" si="147"/>
        <v>0</v>
      </c>
      <c r="E1836" s="30">
        <v>1</v>
      </c>
      <c r="F1836" s="26">
        <f t="shared" ca="1" si="145"/>
        <v>1</v>
      </c>
      <c r="G1836" s="27">
        <f t="shared" ca="1" si="146"/>
        <v>4</v>
      </c>
    </row>
    <row r="1837" spans="1:7" x14ac:dyDescent="0.25">
      <c r="A1837" s="34">
        <v>44592</v>
      </c>
      <c r="B1837" s="8">
        <f t="shared" si="144"/>
        <v>1836</v>
      </c>
      <c r="C1837" s="29">
        <f t="shared" ca="1" si="143"/>
        <v>0</v>
      </c>
      <c r="D1837" s="31">
        <f t="shared" si="147"/>
        <v>0</v>
      </c>
      <c r="E1837" s="30">
        <v>1</v>
      </c>
      <c r="F1837" s="26">
        <f t="shared" ca="1" si="145"/>
        <v>1</v>
      </c>
      <c r="G1837" s="27">
        <f t="shared" ca="1" si="146"/>
        <v>2</v>
      </c>
    </row>
    <row r="1838" spans="1:7" x14ac:dyDescent="0.25">
      <c r="A1838" s="34">
        <v>44593</v>
      </c>
      <c r="B1838" s="8">
        <f t="shared" si="144"/>
        <v>1837</v>
      </c>
      <c r="C1838" s="29">
        <f t="shared" ca="1" si="143"/>
        <v>0</v>
      </c>
      <c r="D1838" s="31">
        <f t="shared" si="147"/>
        <v>1</v>
      </c>
      <c r="E1838" s="30">
        <v>1</v>
      </c>
      <c r="F1838" s="26">
        <f t="shared" ca="1" si="145"/>
        <v>1</v>
      </c>
      <c r="G1838" s="27">
        <f t="shared" ca="1" si="146"/>
        <v>2</v>
      </c>
    </row>
    <row r="1839" spans="1:7" x14ac:dyDescent="0.25">
      <c r="A1839" s="34">
        <v>44594</v>
      </c>
      <c r="B1839" s="8">
        <f t="shared" si="144"/>
        <v>1838</v>
      </c>
      <c r="C1839" s="29">
        <f t="shared" ca="1" si="143"/>
        <v>0</v>
      </c>
      <c r="D1839" s="31">
        <f t="shared" si="147"/>
        <v>1</v>
      </c>
      <c r="E1839" s="30">
        <v>1</v>
      </c>
      <c r="F1839" s="26">
        <f t="shared" ca="1" si="145"/>
        <v>1</v>
      </c>
      <c r="G1839" s="27">
        <f t="shared" ca="1" si="146"/>
        <v>2</v>
      </c>
    </row>
    <row r="1840" spans="1:7" x14ac:dyDescent="0.25">
      <c r="A1840" s="34">
        <v>44595</v>
      </c>
      <c r="B1840" s="8">
        <f t="shared" si="144"/>
        <v>1839</v>
      </c>
      <c r="C1840" s="29">
        <f t="shared" ca="1" si="143"/>
        <v>0</v>
      </c>
      <c r="D1840" s="31">
        <f t="shared" si="147"/>
        <v>1</v>
      </c>
      <c r="E1840" s="30">
        <v>1</v>
      </c>
      <c r="F1840" s="26">
        <f t="shared" ca="1" si="145"/>
        <v>1</v>
      </c>
      <c r="G1840" s="27">
        <f t="shared" ca="1" si="146"/>
        <v>4</v>
      </c>
    </row>
    <row r="1841" spans="1:7" x14ac:dyDescent="0.25">
      <c r="A1841" s="34">
        <v>44596</v>
      </c>
      <c r="B1841" s="8">
        <f t="shared" si="144"/>
        <v>1840</v>
      </c>
      <c r="C1841" s="29">
        <f t="shared" ca="1" si="143"/>
        <v>0</v>
      </c>
      <c r="D1841" s="31">
        <f t="shared" si="147"/>
        <v>0</v>
      </c>
      <c r="E1841" s="30">
        <v>1</v>
      </c>
      <c r="F1841" s="26">
        <f t="shared" ca="1" si="145"/>
        <v>1</v>
      </c>
      <c r="G1841" s="27">
        <f t="shared" ca="1" si="146"/>
        <v>4</v>
      </c>
    </row>
    <row r="1842" spans="1:7" x14ac:dyDescent="0.25">
      <c r="A1842" s="34">
        <v>44599</v>
      </c>
      <c r="B1842" s="8">
        <f t="shared" si="144"/>
        <v>1841</v>
      </c>
      <c r="C1842" s="29">
        <f t="shared" ca="1" si="143"/>
        <v>0</v>
      </c>
      <c r="D1842" s="31">
        <f t="shared" si="147"/>
        <v>0</v>
      </c>
      <c r="E1842" s="30">
        <v>1</v>
      </c>
      <c r="F1842" s="26">
        <f t="shared" ca="1" si="145"/>
        <v>1</v>
      </c>
      <c r="G1842" s="27">
        <f t="shared" ca="1" si="146"/>
        <v>2</v>
      </c>
    </row>
    <row r="1843" spans="1:7" x14ac:dyDescent="0.25">
      <c r="A1843" s="34">
        <v>44600</v>
      </c>
      <c r="B1843" s="8">
        <f t="shared" si="144"/>
        <v>1842</v>
      </c>
      <c r="C1843" s="29">
        <f t="shared" ca="1" si="143"/>
        <v>0</v>
      </c>
      <c r="D1843" s="31">
        <f t="shared" si="147"/>
        <v>1</v>
      </c>
      <c r="E1843" s="30">
        <v>1</v>
      </c>
      <c r="F1843" s="26">
        <f t="shared" ca="1" si="145"/>
        <v>1</v>
      </c>
      <c r="G1843" s="27">
        <f t="shared" ca="1" si="146"/>
        <v>2</v>
      </c>
    </row>
    <row r="1844" spans="1:7" x14ac:dyDescent="0.25">
      <c r="A1844" s="34">
        <v>44601</v>
      </c>
      <c r="B1844" s="8">
        <f t="shared" si="144"/>
        <v>1843</v>
      </c>
      <c r="C1844" s="29">
        <f t="shared" ca="1" si="143"/>
        <v>0</v>
      </c>
      <c r="D1844" s="31">
        <f t="shared" si="147"/>
        <v>1</v>
      </c>
      <c r="E1844" s="30">
        <v>1</v>
      </c>
      <c r="F1844" s="26">
        <f t="shared" ca="1" si="145"/>
        <v>1</v>
      </c>
      <c r="G1844" s="27">
        <f t="shared" ca="1" si="146"/>
        <v>2</v>
      </c>
    </row>
    <row r="1845" spans="1:7" x14ac:dyDescent="0.25">
      <c r="A1845" s="34">
        <v>44602</v>
      </c>
      <c r="B1845" s="8">
        <f t="shared" si="144"/>
        <v>1844</v>
      </c>
      <c r="C1845" s="29">
        <f t="shared" ca="1" si="143"/>
        <v>0</v>
      </c>
      <c r="D1845" s="31">
        <f t="shared" si="147"/>
        <v>1</v>
      </c>
      <c r="E1845" s="30">
        <v>1</v>
      </c>
      <c r="F1845" s="26">
        <f t="shared" ca="1" si="145"/>
        <v>1</v>
      </c>
      <c r="G1845" s="27">
        <f t="shared" ca="1" si="146"/>
        <v>4</v>
      </c>
    </row>
    <row r="1846" spans="1:7" x14ac:dyDescent="0.25">
      <c r="A1846" s="34">
        <v>44603</v>
      </c>
      <c r="B1846" s="8">
        <f t="shared" si="144"/>
        <v>1845</v>
      </c>
      <c r="C1846" s="29">
        <f t="shared" ca="1" si="143"/>
        <v>0</v>
      </c>
      <c r="D1846" s="31">
        <f t="shared" si="147"/>
        <v>0</v>
      </c>
      <c r="E1846" s="30">
        <v>1</v>
      </c>
      <c r="F1846" s="26">
        <f t="shared" ca="1" si="145"/>
        <v>1</v>
      </c>
      <c r="G1846" s="27">
        <f t="shared" ca="1" si="146"/>
        <v>4</v>
      </c>
    </row>
    <row r="1847" spans="1:7" x14ac:dyDescent="0.25">
      <c r="A1847" s="34">
        <v>44606</v>
      </c>
      <c r="B1847" s="8">
        <f t="shared" si="144"/>
        <v>1846</v>
      </c>
      <c r="C1847" s="29">
        <f t="shared" ca="1" si="143"/>
        <v>0</v>
      </c>
      <c r="D1847" s="31">
        <f t="shared" si="147"/>
        <v>0</v>
      </c>
      <c r="E1847" s="30">
        <v>1</v>
      </c>
      <c r="F1847" s="26">
        <f t="shared" ca="1" si="145"/>
        <v>1</v>
      </c>
      <c r="G1847" s="27">
        <f t="shared" ca="1" si="146"/>
        <v>2</v>
      </c>
    </row>
    <row r="1848" spans="1:7" x14ac:dyDescent="0.25">
      <c r="A1848" s="34">
        <v>44607</v>
      </c>
      <c r="B1848" s="8">
        <f t="shared" si="144"/>
        <v>1847</v>
      </c>
      <c r="C1848" s="29">
        <f t="shared" ca="1" si="143"/>
        <v>0</v>
      </c>
      <c r="D1848" s="31">
        <f t="shared" si="147"/>
        <v>1</v>
      </c>
      <c r="E1848" s="30">
        <v>1</v>
      </c>
      <c r="F1848" s="26">
        <f t="shared" ca="1" si="145"/>
        <v>1</v>
      </c>
      <c r="G1848" s="27">
        <f t="shared" ca="1" si="146"/>
        <v>2</v>
      </c>
    </row>
    <row r="1849" spans="1:7" x14ac:dyDescent="0.25">
      <c r="A1849" s="34">
        <v>44608</v>
      </c>
      <c r="B1849" s="8">
        <f t="shared" si="144"/>
        <v>1848</v>
      </c>
      <c r="C1849" s="29">
        <f t="shared" ca="1" si="143"/>
        <v>0</v>
      </c>
      <c r="D1849" s="31">
        <f t="shared" si="147"/>
        <v>1</v>
      </c>
      <c r="E1849" s="30">
        <v>1</v>
      </c>
      <c r="F1849" s="26">
        <f t="shared" ca="1" si="145"/>
        <v>1</v>
      </c>
      <c r="G1849" s="27">
        <f t="shared" ca="1" si="146"/>
        <v>2</v>
      </c>
    </row>
    <row r="1850" spans="1:7" x14ac:dyDescent="0.25">
      <c r="A1850" s="34">
        <v>44609</v>
      </c>
      <c r="B1850" s="8">
        <f t="shared" si="144"/>
        <v>1849</v>
      </c>
      <c r="C1850" s="29">
        <f t="shared" ca="1" si="143"/>
        <v>0</v>
      </c>
      <c r="D1850" s="31">
        <f t="shared" si="147"/>
        <v>1</v>
      </c>
      <c r="E1850" s="30">
        <v>1</v>
      </c>
      <c r="F1850" s="26">
        <f t="shared" ca="1" si="145"/>
        <v>1</v>
      </c>
      <c r="G1850" s="27">
        <f t="shared" ca="1" si="146"/>
        <v>4</v>
      </c>
    </row>
    <row r="1851" spans="1:7" x14ac:dyDescent="0.25">
      <c r="A1851" s="34">
        <v>44610</v>
      </c>
      <c r="B1851" s="8">
        <f t="shared" si="144"/>
        <v>1850</v>
      </c>
      <c r="C1851" s="29">
        <f t="shared" ca="1" si="143"/>
        <v>0</v>
      </c>
      <c r="D1851" s="31">
        <f t="shared" si="147"/>
        <v>0</v>
      </c>
      <c r="E1851" s="30">
        <v>1</v>
      </c>
      <c r="F1851" s="26">
        <f t="shared" ca="1" si="145"/>
        <v>1</v>
      </c>
      <c r="G1851" s="27">
        <f t="shared" ca="1" si="146"/>
        <v>4</v>
      </c>
    </row>
    <row r="1852" spans="1:7" x14ac:dyDescent="0.25">
      <c r="A1852" s="34">
        <v>44613</v>
      </c>
      <c r="B1852" s="8">
        <f t="shared" si="144"/>
        <v>1851</v>
      </c>
      <c r="C1852" s="29">
        <f t="shared" ca="1" si="143"/>
        <v>0</v>
      </c>
      <c r="D1852" s="31">
        <f t="shared" si="147"/>
        <v>0</v>
      </c>
      <c r="E1852" s="30">
        <v>1</v>
      </c>
      <c r="F1852" s="26">
        <f t="shared" ca="1" si="145"/>
        <v>1</v>
      </c>
      <c r="G1852" s="27">
        <f t="shared" ca="1" si="146"/>
        <v>2</v>
      </c>
    </row>
    <row r="1853" spans="1:7" x14ac:dyDescent="0.25">
      <c r="A1853" s="34">
        <v>44614</v>
      </c>
      <c r="B1853" s="8">
        <f t="shared" si="144"/>
        <v>1852</v>
      </c>
      <c r="C1853" s="29">
        <f t="shared" ca="1" si="143"/>
        <v>0</v>
      </c>
      <c r="D1853" s="31">
        <f t="shared" si="147"/>
        <v>1</v>
      </c>
      <c r="E1853" s="30">
        <v>1</v>
      </c>
      <c r="F1853" s="26">
        <f t="shared" ca="1" si="145"/>
        <v>1</v>
      </c>
      <c r="G1853" s="27">
        <f t="shared" ca="1" si="146"/>
        <v>2</v>
      </c>
    </row>
    <row r="1854" spans="1:7" x14ac:dyDescent="0.25">
      <c r="A1854" s="34">
        <v>44615</v>
      </c>
      <c r="B1854" s="8">
        <f t="shared" si="144"/>
        <v>1853</v>
      </c>
      <c r="C1854" s="29">
        <f t="shared" ca="1" si="143"/>
        <v>0</v>
      </c>
      <c r="D1854" s="31">
        <f t="shared" si="147"/>
        <v>1</v>
      </c>
      <c r="E1854" s="30">
        <v>1</v>
      </c>
      <c r="F1854" s="26">
        <f t="shared" ca="1" si="145"/>
        <v>1</v>
      </c>
      <c r="G1854" s="27">
        <f t="shared" ca="1" si="146"/>
        <v>2</v>
      </c>
    </row>
    <row r="1855" spans="1:7" x14ac:dyDescent="0.25">
      <c r="A1855" s="34">
        <v>44616</v>
      </c>
      <c r="B1855" s="8">
        <f t="shared" si="144"/>
        <v>1854</v>
      </c>
      <c r="C1855" s="29">
        <f t="shared" ca="1" si="143"/>
        <v>0</v>
      </c>
      <c r="D1855" s="31">
        <f t="shared" si="147"/>
        <v>1</v>
      </c>
      <c r="E1855" s="30">
        <v>1</v>
      </c>
      <c r="F1855" s="26">
        <f t="shared" ca="1" si="145"/>
        <v>1</v>
      </c>
      <c r="G1855" s="27">
        <f t="shared" ca="1" si="146"/>
        <v>4</v>
      </c>
    </row>
    <row r="1856" spans="1:7" x14ac:dyDescent="0.25">
      <c r="A1856" s="34">
        <v>44617</v>
      </c>
      <c r="B1856" s="8">
        <f t="shared" si="144"/>
        <v>1855</v>
      </c>
      <c r="C1856" s="29">
        <f t="shared" ca="1" si="143"/>
        <v>0</v>
      </c>
      <c r="D1856" s="31">
        <f t="shared" si="147"/>
        <v>0</v>
      </c>
      <c r="E1856" s="30">
        <v>1</v>
      </c>
      <c r="F1856" s="26">
        <f t="shared" ca="1" si="145"/>
        <v>1</v>
      </c>
      <c r="G1856" s="27">
        <f t="shared" ca="1" si="146"/>
        <v>4</v>
      </c>
    </row>
    <row r="1857" spans="1:7" x14ac:dyDescent="0.25">
      <c r="A1857" s="34">
        <v>44620</v>
      </c>
      <c r="B1857" s="8">
        <f t="shared" si="144"/>
        <v>1856</v>
      </c>
      <c r="C1857" s="29">
        <f t="shared" ca="1" si="143"/>
        <v>0</v>
      </c>
      <c r="D1857" s="31">
        <f t="shared" si="147"/>
        <v>0</v>
      </c>
      <c r="E1857" s="30">
        <v>1</v>
      </c>
      <c r="F1857" s="26">
        <f t="shared" ca="1" si="145"/>
        <v>1</v>
      </c>
      <c r="G1857" s="27">
        <f t="shared" ca="1" si="146"/>
        <v>2</v>
      </c>
    </row>
    <row r="1858" spans="1:7" x14ac:dyDescent="0.25">
      <c r="A1858" s="34">
        <v>44621</v>
      </c>
      <c r="B1858" s="8">
        <f t="shared" si="144"/>
        <v>1857</v>
      </c>
      <c r="C1858" s="29">
        <f t="shared" ref="C1858:C1888" ca="1" si="148">MAX(G1858-4,0)</f>
        <v>0</v>
      </c>
      <c r="D1858" s="31">
        <f t="shared" si="147"/>
        <v>1</v>
      </c>
      <c r="E1858" s="30">
        <v>1</v>
      </c>
      <c r="F1858" s="26">
        <f t="shared" ca="1" si="145"/>
        <v>1</v>
      </c>
      <c r="G1858" s="27">
        <f t="shared" ca="1" si="146"/>
        <v>2</v>
      </c>
    </row>
    <row r="1859" spans="1:7" x14ac:dyDescent="0.25">
      <c r="A1859" s="34">
        <v>44622</v>
      </c>
      <c r="B1859" s="8">
        <f t="shared" ref="B1859:B1922" si="149">ROW(A1859)-1</f>
        <v>1858</v>
      </c>
      <c r="C1859" s="29">
        <f t="shared" ca="1" si="148"/>
        <v>0</v>
      </c>
      <c r="D1859" s="31">
        <f t="shared" si="147"/>
        <v>1</v>
      </c>
      <c r="E1859" s="30">
        <v>1</v>
      </c>
      <c r="F1859" s="26">
        <f t="shared" ref="F1859:F1922" ca="1" si="150">IF($E1859=1,MATCH(1,INDIRECT("$E$"&amp;ROW($A1859)+1&amp;":$E$2598"),0),0)</f>
        <v>1</v>
      </c>
      <c r="G1859" s="27">
        <f t="shared" ca="1" si="146"/>
        <v>2</v>
      </c>
    </row>
    <row r="1860" spans="1:7" x14ac:dyDescent="0.25">
      <c r="A1860" s="34">
        <v>44623</v>
      </c>
      <c r="B1860" s="8">
        <f t="shared" si="149"/>
        <v>1859</v>
      </c>
      <c r="C1860" s="29">
        <f t="shared" ca="1" si="148"/>
        <v>0</v>
      </c>
      <c r="D1860" s="31">
        <f t="shared" si="147"/>
        <v>1</v>
      </c>
      <c r="E1860" s="30">
        <v>1</v>
      </c>
      <c r="F1860" s="26">
        <f t="shared" ca="1" si="150"/>
        <v>1</v>
      </c>
      <c r="G1860" s="27">
        <f t="shared" ca="1" si="146"/>
        <v>4</v>
      </c>
    </row>
    <row r="1861" spans="1:7" x14ac:dyDescent="0.25">
      <c r="A1861" s="34">
        <v>44624</v>
      </c>
      <c r="B1861" s="8">
        <f t="shared" si="149"/>
        <v>1860</v>
      </c>
      <c r="C1861" s="29">
        <f t="shared" ca="1" si="148"/>
        <v>0</v>
      </c>
      <c r="D1861" s="31">
        <f t="shared" si="147"/>
        <v>0</v>
      </c>
      <c r="E1861" s="30">
        <v>1</v>
      </c>
      <c r="F1861" s="26">
        <f t="shared" ca="1" si="150"/>
        <v>1</v>
      </c>
      <c r="G1861" s="27">
        <f t="shared" ca="1" si="146"/>
        <v>4</v>
      </c>
    </row>
    <row r="1862" spans="1:7" x14ac:dyDescent="0.25">
      <c r="A1862" s="34">
        <v>44627</v>
      </c>
      <c r="B1862" s="8">
        <f t="shared" si="149"/>
        <v>1861</v>
      </c>
      <c r="C1862" s="29">
        <f t="shared" ca="1" si="148"/>
        <v>0</v>
      </c>
      <c r="D1862" s="31">
        <f t="shared" si="147"/>
        <v>0</v>
      </c>
      <c r="E1862" s="30">
        <v>1</v>
      </c>
      <c r="F1862" s="26">
        <f t="shared" ca="1" si="150"/>
        <v>1</v>
      </c>
      <c r="G1862" s="27">
        <f t="shared" ca="1" si="146"/>
        <v>2</v>
      </c>
    </row>
    <row r="1863" spans="1:7" x14ac:dyDescent="0.25">
      <c r="A1863" s="34">
        <v>44628</v>
      </c>
      <c r="B1863" s="8">
        <f t="shared" si="149"/>
        <v>1862</v>
      </c>
      <c r="C1863" s="29">
        <f t="shared" ca="1" si="148"/>
        <v>0</v>
      </c>
      <c r="D1863" s="31">
        <f t="shared" si="147"/>
        <v>1</v>
      </c>
      <c r="E1863" s="30">
        <v>1</v>
      </c>
      <c r="F1863" s="26">
        <f t="shared" ca="1" si="150"/>
        <v>1</v>
      </c>
      <c r="G1863" s="27">
        <f t="shared" ca="1" si="146"/>
        <v>2</v>
      </c>
    </row>
    <row r="1864" spans="1:7" x14ac:dyDescent="0.25">
      <c r="A1864" s="34">
        <v>44629</v>
      </c>
      <c r="B1864" s="8">
        <f t="shared" si="149"/>
        <v>1863</v>
      </c>
      <c r="C1864" s="29">
        <f t="shared" ca="1" si="148"/>
        <v>0</v>
      </c>
      <c r="D1864" s="31">
        <f t="shared" si="147"/>
        <v>1</v>
      </c>
      <c r="E1864" s="30">
        <v>1</v>
      </c>
      <c r="F1864" s="26">
        <f t="shared" ca="1" si="150"/>
        <v>1</v>
      </c>
      <c r="G1864" s="27">
        <f t="shared" ref="G1864:G1927" ca="1" si="151">IF($E1864=1,INDIRECT("$A$"&amp;ROW($A1864)+MATCH(1,INDIRECT("$E$"&amp;ROW($A1864)+1+$F1864&amp;":$E$2598"),0)+$F1864)-$A1864,0)</f>
        <v>2</v>
      </c>
    </row>
    <row r="1865" spans="1:7" x14ac:dyDescent="0.25">
      <c r="A1865" s="34">
        <v>44630</v>
      </c>
      <c r="B1865" s="8">
        <f t="shared" si="149"/>
        <v>1864</v>
      </c>
      <c r="C1865" s="29">
        <f t="shared" ca="1" si="148"/>
        <v>0</v>
      </c>
      <c r="D1865" s="31">
        <f t="shared" si="147"/>
        <v>1</v>
      </c>
      <c r="E1865" s="30">
        <v>1</v>
      </c>
      <c r="F1865" s="26">
        <f t="shared" ca="1" si="150"/>
        <v>1</v>
      </c>
      <c r="G1865" s="27">
        <f t="shared" ca="1" si="151"/>
        <v>4</v>
      </c>
    </row>
    <row r="1866" spans="1:7" x14ac:dyDescent="0.25">
      <c r="A1866" s="34">
        <v>44631</v>
      </c>
      <c r="B1866" s="8">
        <f t="shared" si="149"/>
        <v>1865</v>
      </c>
      <c r="C1866" s="29">
        <f t="shared" ca="1" si="148"/>
        <v>0</v>
      </c>
      <c r="D1866" s="31">
        <f t="shared" si="147"/>
        <v>0</v>
      </c>
      <c r="E1866" s="30">
        <v>1</v>
      </c>
      <c r="F1866" s="26">
        <f t="shared" ca="1" si="150"/>
        <v>1</v>
      </c>
      <c r="G1866" s="27">
        <f t="shared" ca="1" si="151"/>
        <v>4</v>
      </c>
    </row>
    <row r="1867" spans="1:7" x14ac:dyDescent="0.25">
      <c r="A1867" s="34">
        <v>44634</v>
      </c>
      <c r="B1867" s="8">
        <f t="shared" si="149"/>
        <v>1866</v>
      </c>
      <c r="C1867" s="29">
        <f t="shared" ca="1" si="148"/>
        <v>0</v>
      </c>
      <c r="D1867" s="31">
        <f t="shared" si="147"/>
        <v>0</v>
      </c>
      <c r="E1867" s="30">
        <v>1</v>
      </c>
      <c r="F1867" s="26">
        <f t="shared" ca="1" si="150"/>
        <v>1</v>
      </c>
      <c r="G1867" s="27">
        <f t="shared" ca="1" si="151"/>
        <v>2</v>
      </c>
    </row>
    <row r="1868" spans="1:7" x14ac:dyDescent="0.25">
      <c r="A1868" s="34">
        <v>44635</v>
      </c>
      <c r="B1868" s="8">
        <f t="shared" si="149"/>
        <v>1867</v>
      </c>
      <c r="C1868" s="29">
        <f t="shared" ca="1" si="148"/>
        <v>0</v>
      </c>
      <c r="D1868" s="31">
        <f t="shared" si="147"/>
        <v>1</v>
      </c>
      <c r="E1868" s="30">
        <v>1</v>
      </c>
      <c r="F1868" s="26">
        <f t="shared" ca="1" si="150"/>
        <v>1</v>
      </c>
      <c r="G1868" s="27">
        <f t="shared" ca="1" si="151"/>
        <v>2</v>
      </c>
    </row>
    <row r="1869" spans="1:7" x14ac:dyDescent="0.25">
      <c r="A1869" s="34">
        <v>44636</v>
      </c>
      <c r="B1869" s="8">
        <f t="shared" si="149"/>
        <v>1868</v>
      </c>
      <c r="C1869" s="29">
        <f t="shared" ca="1" si="148"/>
        <v>0</v>
      </c>
      <c r="D1869" s="31">
        <f t="shared" si="147"/>
        <v>1</v>
      </c>
      <c r="E1869" s="30">
        <v>1</v>
      </c>
      <c r="F1869" s="26">
        <f t="shared" ca="1" si="150"/>
        <v>1</v>
      </c>
      <c r="G1869" s="27">
        <f t="shared" ca="1" si="151"/>
        <v>2</v>
      </c>
    </row>
    <row r="1870" spans="1:7" x14ac:dyDescent="0.25">
      <c r="A1870" s="34">
        <v>44637</v>
      </c>
      <c r="B1870" s="8">
        <f t="shared" si="149"/>
        <v>1869</v>
      </c>
      <c r="C1870" s="29">
        <f t="shared" ca="1" si="148"/>
        <v>0</v>
      </c>
      <c r="D1870" s="31">
        <f t="shared" si="147"/>
        <v>1</v>
      </c>
      <c r="E1870" s="30">
        <v>1</v>
      </c>
      <c r="F1870" s="26">
        <f t="shared" ca="1" si="150"/>
        <v>1</v>
      </c>
      <c r="G1870" s="27">
        <f t="shared" ca="1" si="151"/>
        <v>4</v>
      </c>
    </row>
    <row r="1871" spans="1:7" x14ac:dyDescent="0.25">
      <c r="A1871" s="34">
        <v>44638</v>
      </c>
      <c r="B1871" s="8">
        <f t="shared" si="149"/>
        <v>1870</v>
      </c>
      <c r="C1871" s="29">
        <f t="shared" ca="1" si="148"/>
        <v>0</v>
      </c>
      <c r="D1871" s="31">
        <f t="shared" si="147"/>
        <v>0</v>
      </c>
      <c r="E1871" s="30">
        <v>1</v>
      </c>
      <c r="F1871" s="26">
        <f t="shared" ca="1" si="150"/>
        <v>1</v>
      </c>
      <c r="G1871" s="27">
        <f t="shared" ca="1" si="151"/>
        <v>4</v>
      </c>
    </row>
    <row r="1872" spans="1:7" x14ac:dyDescent="0.25">
      <c r="A1872" s="34">
        <v>44641</v>
      </c>
      <c r="B1872" s="8">
        <f t="shared" si="149"/>
        <v>1871</v>
      </c>
      <c r="C1872" s="29">
        <f t="shared" ca="1" si="148"/>
        <v>0</v>
      </c>
      <c r="D1872" s="31">
        <f t="shared" si="147"/>
        <v>0</v>
      </c>
      <c r="E1872" s="30">
        <v>1</v>
      </c>
      <c r="F1872" s="26">
        <f t="shared" ca="1" si="150"/>
        <v>1</v>
      </c>
      <c r="G1872" s="27">
        <f t="shared" ca="1" si="151"/>
        <v>2</v>
      </c>
    </row>
    <row r="1873" spans="1:7" x14ac:dyDescent="0.25">
      <c r="A1873" s="34">
        <v>44642</v>
      </c>
      <c r="B1873" s="8">
        <f t="shared" si="149"/>
        <v>1872</v>
      </c>
      <c r="C1873" s="29">
        <f t="shared" ca="1" si="148"/>
        <v>0</v>
      </c>
      <c r="D1873" s="31">
        <f t="shared" si="147"/>
        <v>1</v>
      </c>
      <c r="E1873" s="30">
        <v>1</v>
      </c>
      <c r="F1873" s="26">
        <f t="shared" ca="1" si="150"/>
        <v>1</v>
      </c>
      <c r="G1873" s="27">
        <f t="shared" ca="1" si="151"/>
        <v>2</v>
      </c>
    </row>
    <row r="1874" spans="1:7" x14ac:dyDescent="0.25">
      <c r="A1874" s="34">
        <v>44643</v>
      </c>
      <c r="B1874" s="8">
        <f t="shared" si="149"/>
        <v>1873</v>
      </c>
      <c r="C1874" s="29">
        <f t="shared" ca="1" si="148"/>
        <v>0</v>
      </c>
      <c r="D1874" s="31">
        <f t="shared" si="147"/>
        <v>1</v>
      </c>
      <c r="E1874" s="30">
        <v>1</v>
      </c>
      <c r="F1874" s="26">
        <f t="shared" ca="1" si="150"/>
        <v>1</v>
      </c>
      <c r="G1874" s="27">
        <f t="shared" ca="1" si="151"/>
        <v>2</v>
      </c>
    </row>
    <row r="1875" spans="1:7" x14ac:dyDescent="0.25">
      <c r="A1875" s="34">
        <v>44644</v>
      </c>
      <c r="B1875" s="8">
        <f t="shared" si="149"/>
        <v>1874</v>
      </c>
      <c r="C1875" s="29">
        <f t="shared" ca="1" si="148"/>
        <v>0</v>
      </c>
      <c r="D1875" s="31">
        <f t="shared" ref="D1875:D1938" si="152">IF(ABS(WEEKDAY($A1875)-4)&lt;=1,1,0)</f>
        <v>1</v>
      </c>
      <c r="E1875" s="30">
        <v>1</v>
      </c>
      <c r="F1875" s="26">
        <f t="shared" ca="1" si="150"/>
        <v>1</v>
      </c>
      <c r="G1875" s="27">
        <f t="shared" ca="1" si="151"/>
        <v>4</v>
      </c>
    </row>
    <row r="1876" spans="1:7" x14ac:dyDescent="0.25">
      <c r="A1876" s="34">
        <v>44645</v>
      </c>
      <c r="B1876" s="8">
        <f t="shared" si="149"/>
        <v>1875</v>
      </c>
      <c r="C1876" s="29">
        <f t="shared" ca="1" si="148"/>
        <v>0</v>
      </c>
      <c r="D1876" s="31">
        <f t="shared" si="152"/>
        <v>0</v>
      </c>
      <c r="E1876" s="30">
        <v>1</v>
      </c>
      <c r="F1876" s="26">
        <f t="shared" ca="1" si="150"/>
        <v>1</v>
      </c>
      <c r="G1876" s="27">
        <f t="shared" ca="1" si="151"/>
        <v>4</v>
      </c>
    </row>
    <row r="1877" spans="1:7" x14ac:dyDescent="0.25">
      <c r="A1877" s="34">
        <v>44648</v>
      </c>
      <c r="B1877" s="8">
        <f t="shared" si="149"/>
        <v>1876</v>
      </c>
      <c r="C1877" s="29">
        <f t="shared" ca="1" si="148"/>
        <v>0</v>
      </c>
      <c r="D1877" s="31">
        <f t="shared" si="152"/>
        <v>0</v>
      </c>
      <c r="E1877" s="30">
        <v>1</v>
      </c>
      <c r="F1877" s="26">
        <f t="shared" ca="1" si="150"/>
        <v>1</v>
      </c>
      <c r="G1877" s="27">
        <f t="shared" ca="1" si="151"/>
        <v>2</v>
      </c>
    </row>
    <row r="1878" spans="1:7" x14ac:dyDescent="0.25">
      <c r="A1878" s="34">
        <v>44649</v>
      </c>
      <c r="B1878" s="8">
        <f t="shared" si="149"/>
        <v>1877</v>
      </c>
      <c r="C1878" s="29">
        <f t="shared" ca="1" si="148"/>
        <v>0</v>
      </c>
      <c r="D1878" s="31">
        <f t="shared" si="152"/>
        <v>1</v>
      </c>
      <c r="E1878" s="30">
        <v>1</v>
      </c>
      <c r="F1878" s="26">
        <f t="shared" ca="1" si="150"/>
        <v>1</v>
      </c>
      <c r="G1878" s="27">
        <f t="shared" ca="1" si="151"/>
        <v>2</v>
      </c>
    </row>
    <row r="1879" spans="1:7" x14ac:dyDescent="0.25">
      <c r="A1879" s="34">
        <v>44650</v>
      </c>
      <c r="B1879" s="8">
        <f t="shared" si="149"/>
        <v>1878</v>
      </c>
      <c r="C1879" s="29">
        <f t="shared" ca="1" si="148"/>
        <v>0</v>
      </c>
      <c r="D1879" s="31">
        <f t="shared" si="152"/>
        <v>1</v>
      </c>
      <c r="E1879" s="30">
        <v>1</v>
      </c>
      <c r="F1879" s="26">
        <f t="shared" ca="1" si="150"/>
        <v>1</v>
      </c>
      <c r="G1879" s="27">
        <f t="shared" ca="1" si="151"/>
        <v>2</v>
      </c>
    </row>
    <row r="1880" spans="1:7" x14ac:dyDescent="0.25">
      <c r="A1880" s="34">
        <v>44651</v>
      </c>
      <c r="B1880" s="8">
        <f t="shared" si="149"/>
        <v>1879</v>
      </c>
      <c r="C1880" s="29">
        <f t="shared" ca="1" si="148"/>
        <v>0</v>
      </c>
      <c r="D1880" s="31">
        <f t="shared" si="152"/>
        <v>1</v>
      </c>
      <c r="E1880" s="30">
        <v>1</v>
      </c>
      <c r="F1880" s="26">
        <f t="shared" ca="1" si="150"/>
        <v>1</v>
      </c>
      <c r="G1880" s="27">
        <f t="shared" ca="1" si="151"/>
        <v>4</v>
      </c>
    </row>
    <row r="1881" spans="1:7" x14ac:dyDescent="0.25">
      <c r="A1881" s="34">
        <v>44652</v>
      </c>
      <c r="B1881" s="8">
        <f t="shared" si="149"/>
        <v>1880</v>
      </c>
      <c r="C1881" s="29">
        <f t="shared" ca="1" si="148"/>
        <v>0</v>
      </c>
      <c r="D1881" s="31">
        <f t="shared" si="152"/>
        <v>0</v>
      </c>
      <c r="E1881" s="30">
        <v>1</v>
      </c>
      <c r="F1881" s="26">
        <f t="shared" ca="1" si="150"/>
        <v>1</v>
      </c>
      <c r="G1881" s="27">
        <f t="shared" ca="1" si="151"/>
        <v>4</v>
      </c>
    </row>
    <row r="1882" spans="1:7" x14ac:dyDescent="0.25">
      <c r="A1882" s="34">
        <v>44655</v>
      </c>
      <c r="B1882" s="8">
        <f t="shared" si="149"/>
        <v>1881</v>
      </c>
      <c r="C1882" s="29">
        <f t="shared" ca="1" si="148"/>
        <v>0</v>
      </c>
      <c r="D1882" s="31">
        <f t="shared" si="152"/>
        <v>0</v>
      </c>
      <c r="E1882" s="30">
        <v>1</v>
      </c>
      <c r="F1882" s="26">
        <f t="shared" ca="1" si="150"/>
        <v>1</v>
      </c>
      <c r="G1882" s="27">
        <f t="shared" ca="1" si="151"/>
        <v>2</v>
      </c>
    </row>
    <row r="1883" spans="1:7" x14ac:dyDescent="0.25">
      <c r="A1883" s="34">
        <v>44656</v>
      </c>
      <c r="B1883" s="8">
        <f t="shared" si="149"/>
        <v>1882</v>
      </c>
      <c r="C1883" s="29">
        <f t="shared" ca="1" si="148"/>
        <v>0</v>
      </c>
      <c r="D1883" s="31">
        <f t="shared" si="152"/>
        <v>1</v>
      </c>
      <c r="E1883" s="30">
        <v>1</v>
      </c>
      <c r="F1883" s="26">
        <f t="shared" ca="1" si="150"/>
        <v>1</v>
      </c>
      <c r="G1883" s="27">
        <f t="shared" ca="1" si="151"/>
        <v>2</v>
      </c>
    </row>
    <row r="1884" spans="1:7" x14ac:dyDescent="0.25">
      <c r="A1884" s="34">
        <v>44657</v>
      </c>
      <c r="B1884" s="8">
        <f t="shared" si="149"/>
        <v>1883</v>
      </c>
      <c r="C1884" s="29">
        <f t="shared" ca="1" si="148"/>
        <v>0</v>
      </c>
      <c r="D1884" s="31">
        <f t="shared" si="152"/>
        <v>1</v>
      </c>
      <c r="E1884" s="30">
        <v>1</v>
      </c>
      <c r="F1884" s="26">
        <f t="shared" ca="1" si="150"/>
        <v>1</v>
      </c>
      <c r="G1884" s="27">
        <f t="shared" ca="1" si="151"/>
        <v>2</v>
      </c>
    </row>
    <row r="1885" spans="1:7" x14ac:dyDescent="0.25">
      <c r="A1885" s="34">
        <v>44658</v>
      </c>
      <c r="B1885" s="8">
        <f t="shared" si="149"/>
        <v>1884</v>
      </c>
      <c r="C1885" s="29">
        <f t="shared" ca="1" si="148"/>
        <v>0</v>
      </c>
      <c r="D1885" s="31">
        <f t="shared" si="152"/>
        <v>1</v>
      </c>
      <c r="E1885" s="30">
        <v>1</v>
      </c>
      <c r="F1885" s="26">
        <f t="shared" ca="1" si="150"/>
        <v>1</v>
      </c>
      <c r="G1885" s="27">
        <f t="shared" ca="1" si="151"/>
        <v>4</v>
      </c>
    </row>
    <row r="1886" spans="1:7" x14ac:dyDescent="0.25">
      <c r="A1886" s="34">
        <v>44659</v>
      </c>
      <c r="B1886" s="8">
        <f t="shared" si="149"/>
        <v>1885</v>
      </c>
      <c r="C1886" s="29">
        <f t="shared" ca="1" si="148"/>
        <v>0</v>
      </c>
      <c r="D1886" s="31">
        <f t="shared" si="152"/>
        <v>0</v>
      </c>
      <c r="E1886" s="30">
        <v>1</v>
      </c>
      <c r="F1886" s="26">
        <f t="shared" ca="1" si="150"/>
        <v>1</v>
      </c>
      <c r="G1886" s="27">
        <f t="shared" ca="1" si="151"/>
        <v>4</v>
      </c>
    </row>
    <row r="1887" spans="1:7" x14ac:dyDescent="0.25">
      <c r="A1887" s="34">
        <v>44662</v>
      </c>
      <c r="B1887" s="8">
        <f t="shared" si="149"/>
        <v>1886</v>
      </c>
      <c r="C1887" s="29">
        <f t="shared" ca="1" si="148"/>
        <v>0</v>
      </c>
      <c r="D1887" s="31">
        <f t="shared" si="152"/>
        <v>0</v>
      </c>
      <c r="E1887" s="30">
        <v>1</v>
      </c>
      <c r="F1887" s="26">
        <f t="shared" ca="1" si="150"/>
        <v>1</v>
      </c>
      <c r="G1887" s="27">
        <f t="shared" ca="1" si="151"/>
        <v>2</v>
      </c>
    </row>
    <row r="1888" spans="1:7" x14ac:dyDescent="0.25">
      <c r="A1888" s="34">
        <v>44663</v>
      </c>
      <c r="B1888" s="8">
        <f t="shared" si="149"/>
        <v>1887</v>
      </c>
      <c r="C1888" s="29">
        <f t="shared" ca="1" si="148"/>
        <v>0</v>
      </c>
      <c r="D1888" s="31">
        <f t="shared" si="152"/>
        <v>1</v>
      </c>
      <c r="E1888" s="30">
        <v>1</v>
      </c>
      <c r="F1888" s="26">
        <f t="shared" ca="1" si="150"/>
        <v>1</v>
      </c>
      <c r="G1888" s="27">
        <f t="shared" ca="1" si="151"/>
        <v>2</v>
      </c>
    </row>
    <row r="1889" spans="1:7" x14ac:dyDescent="0.25">
      <c r="A1889" s="34">
        <v>44664</v>
      </c>
      <c r="B1889" s="8">
        <f t="shared" si="149"/>
        <v>1888</v>
      </c>
      <c r="C1889" s="29">
        <f ca="1">MAX(G1889-4,0)</f>
        <v>2</v>
      </c>
      <c r="D1889" s="31">
        <f t="shared" si="152"/>
        <v>1</v>
      </c>
      <c r="E1889" s="30">
        <v>1</v>
      </c>
      <c r="F1889" s="26">
        <f t="shared" ca="1" si="150"/>
        <v>1</v>
      </c>
      <c r="G1889" s="27">
        <f t="shared" ca="1" si="151"/>
        <v>6</v>
      </c>
    </row>
    <row r="1890" spans="1:7" x14ac:dyDescent="0.25">
      <c r="A1890" s="34">
        <v>44665</v>
      </c>
      <c r="B1890" s="8">
        <f t="shared" si="149"/>
        <v>1889</v>
      </c>
      <c r="C1890" s="29">
        <f t="shared" ref="C1890:C1953" ca="1" si="153">MAX(G1890-4,0)</f>
        <v>2</v>
      </c>
      <c r="D1890" s="31">
        <f t="shared" si="152"/>
        <v>1</v>
      </c>
      <c r="E1890" s="30">
        <v>1</v>
      </c>
      <c r="F1890" s="26">
        <f t="shared" ca="1" si="150"/>
        <v>3</v>
      </c>
      <c r="G1890" s="27">
        <f t="shared" ca="1" si="151"/>
        <v>6</v>
      </c>
    </row>
    <row r="1891" spans="1:7" x14ac:dyDescent="0.25">
      <c r="A1891" s="34">
        <v>44666</v>
      </c>
      <c r="B1891" s="8">
        <f t="shared" si="149"/>
        <v>1890</v>
      </c>
      <c r="C1891" s="29">
        <f t="shared" ca="1" si="153"/>
        <v>0</v>
      </c>
      <c r="D1891" s="31">
        <f t="shared" si="152"/>
        <v>0</v>
      </c>
      <c r="E1891" s="30">
        <v>0</v>
      </c>
      <c r="F1891" s="26">
        <f t="shared" ca="1" si="150"/>
        <v>0</v>
      </c>
      <c r="G1891" s="27">
        <f t="shared" ca="1" si="151"/>
        <v>0</v>
      </c>
    </row>
    <row r="1892" spans="1:7" x14ac:dyDescent="0.25">
      <c r="A1892" s="34">
        <v>44669</v>
      </c>
      <c r="B1892" s="8">
        <f t="shared" si="149"/>
        <v>1891</v>
      </c>
      <c r="C1892" s="29">
        <f t="shared" ca="1" si="153"/>
        <v>0</v>
      </c>
      <c r="D1892" s="31">
        <f t="shared" si="152"/>
        <v>0</v>
      </c>
      <c r="E1892" s="30">
        <v>0</v>
      </c>
      <c r="F1892" s="26">
        <f t="shared" ca="1" si="150"/>
        <v>0</v>
      </c>
      <c r="G1892" s="27">
        <f t="shared" ca="1" si="151"/>
        <v>0</v>
      </c>
    </row>
    <row r="1893" spans="1:7" x14ac:dyDescent="0.25">
      <c r="A1893" s="34">
        <v>44670</v>
      </c>
      <c r="B1893" s="8">
        <f t="shared" si="149"/>
        <v>1892</v>
      </c>
      <c r="C1893" s="29">
        <f t="shared" ca="1" si="153"/>
        <v>0</v>
      </c>
      <c r="D1893" s="31">
        <f t="shared" si="152"/>
        <v>1</v>
      </c>
      <c r="E1893" s="30">
        <v>1</v>
      </c>
      <c r="F1893" s="26">
        <f t="shared" ca="1" si="150"/>
        <v>1</v>
      </c>
      <c r="G1893" s="27">
        <f t="shared" ca="1" si="151"/>
        <v>2</v>
      </c>
    </row>
    <row r="1894" spans="1:7" x14ac:dyDescent="0.25">
      <c r="A1894" s="34">
        <v>44671</v>
      </c>
      <c r="B1894" s="8">
        <f t="shared" si="149"/>
        <v>1893</v>
      </c>
      <c r="C1894" s="29">
        <f t="shared" ca="1" si="153"/>
        <v>0</v>
      </c>
      <c r="D1894" s="31">
        <f t="shared" si="152"/>
        <v>1</v>
      </c>
      <c r="E1894" s="30">
        <v>1</v>
      </c>
      <c r="F1894" s="26">
        <f t="shared" ca="1" si="150"/>
        <v>1</v>
      </c>
      <c r="G1894" s="27">
        <f t="shared" ca="1" si="151"/>
        <v>2</v>
      </c>
    </row>
    <row r="1895" spans="1:7" x14ac:dyDescent="0.25">
      <c r="A1895" s="34">
        <v>44672</v>
      </c>
      <c r="B1895" s="8">
        <f t="shared" si="149"/>
        <v>1894</v>
      </c>
      <c r="C1895" s="29">
        <f t="shared" ca="1" si="153"/>
        <v>0</v>
      </c>
      <c r="D1895" s="31">
        <f t="shared" si="152"/>
        <v>1</v>
      </c>
      <c r="E1895" s="30">
        <v>1</v>
      </c>
      <c r="F1895" s="26">
        <f t="shared" ca="1" si="150"/>
        <v>1</v>
      </c>
      <c r="G1895" s="27">
        <f t="shared" ca="1" si="151"/>
        <v>4</v>
      </c>
    </row>
    <row r="1896" spans="1:7" x14ac:dyDescent="0.25">
      <c r="A1896" s="34">
        <v>44673</v>
      </c>
      <c r="B1896" s="8">
        <f t="shared" si="149"/>
        <v>1895</v>
      </c>
      <c r="C1896" s="29">
        <f t="shared" ca="1" si="153"/>
        <v>0</v>
      </c>
      <c r="D1896" s="31">
        <f t="shared" si="152"/>
        <v>0</v>
      </c>
      <c r="E1896" s="30">
        <v>1</v>
      </c>
      <c r="F1896" s="26">
        <f t="shared" ca="1" si="150"/>
        <v>1</v>
      </c>
      <c r="G1896" s="27">
        <f t="shared" ca="1" si="151"/>
        <v>4</v>
      </c>
    </row>
    <row r="1897" spans="1:7" x14ac:dyDescent="0.25">
      <c r="A1897" s="34">
        <v>44676</v>
      </c>
      <c r="B1897" s="8">
        <f t="shared" si="149"/>
        <v>1896</v>
      </c>
      <c r="C1897" s="29">
        <f t="shared" ca="1" si="153"/>
        <v>0</v>
      </c>
      <c r="D1897" s="31">
        <f t="shared" si="152"/>
        <v>0</v>
      </c>
      <c r="E1897" s="30">
        <v>1</v>
      </c>
      <c r="F1897" s="26">
        <f t="shared" ca="1" si="150"/>
        <v>1</v>
      </c>
      <c r="G1897" s="27">
        <f t="shared" ca="1" si="151"/>
        <v>2</v>
      </c>
    </row>
    <row r="1898" spans="1:7" x14ac:dyDescent="0.25">
      <c r="A1898" s="34">
        <v>44677</v>
      </c>
      <c r="B1898" s="8">
        <f t="shared" si="149"/>
        <v>1897</v>
      </c>
      <c r="C1898" s="29">
        <f t="shared" ca="1" si="153"/>
        <v>0</v>
      </c>
      <c r="D1898" s="31">
        <f t="shared" si="152"/>
        <v>1</v>
      </c>
      <c r="E1898" s="30">
        <v>1</v>
      </c>
      <c r="F1898" s="26">
        <f t="shared" ca="1" si="150"/>
        <v>1</v>
      </c>
      <c r="G1898" s="27">
        <f t="shared" ca="1" si="151"/>
        <v>2</v>
      </c>
    </row>
    <row r="1899" spans="1:7" x14ac:dyDescent="0.25">
      <c r="A1899" s="34">
        <v>44678</v>
      </c>
      <c r="B1899" s="8">
        <f t="shared" si="149"/>
        <v>1898</v>
      </c>
      <c r="C1899" s="29">
        <f t="shared" ca="1" si="153"/>
        <v>0</v>
      </c>
      <c r="D1899" s="31">
        <f t="shared" si="152"/>
        <v>1</v>
      </c>
      <c r="E1899" s="30">
        <v>1</v>
      </c>
      <c r="F1899" s="26">
        <f t="shared" ca="1" si="150"/>
        <v>1</v>
      </c>
      <c r="G1899" s="27">
        <f t="shared" ca="1" si="151"/>
        <v>2</v>
      </c>
    </row>
    <row r="1900" spans="1:7" x14ac:dyDescent="0.25">
      <c r="A1900" s="34">
        <v>44679</v>
      </c>
      <c r="B1900" s="8">
        <f t="shared" si="149"/>
        <v>1899</v>
      </c>
      <c r="C1900" s="29">
        <f t="shared" ca="1" si="153"/>
        <v>0</v>
      </c>
      <c r="D1900" s="31">
        <f t="shared" si="152"/>
        <v>1</v>
      </c>
      <c r="E1900" s="30">
        <v>1</v>
      </c>
      <c r="F1900" s="26">
        <f t="shared" ca="1" si="150"/>
        <v>1</v>
      </c>
      <c r="G1900" s="27">
        <f t="shared" ca="1" si="151"/>
        <v>4</v>
      </c>
    </row>
    <row r="1901" spans="1:7" x14ac:dyDescent="0.25">
      <c r="A1901" s="34">
        <v>44680</v>
      </c>
      <c r="B1901" s="8">
        <f t="shared" si="149"/>
        <v>1900</v>
      </c>
      <c r="C1901" s="29">
        <f t="shared" ca="1" si="153"/>
        <v>0</v>
      </c>
      <c r="D1901" s="31">
        <f t="shared" si="152"/>
        <v>0</v>
      </c>
      <c r="E1901" s="30">
        <v>1</v>
      </c>
      <c r="F1901" s="26">
        <f t="shared" ca="1" si="150"/>
        <v>1</v>
      </c>
      <c r="G1901" s="27">
        <f t="shared" ca="1" si="151"/>
        <v>4</v>
      </c>
    </row>
    <row r="1902" spans="1:7" x14ac:dyDescent="0.25">
      <c r="A1902" s="34">
        <v>44683</v>
      </c>
      <c r="B1902" s="8">
        <f t="shared" si="149"/>
        <v>1901</v>
      </c>
      <c r="C1902" s="29">
        <f t="shared" ca="1" si="153"/>
        <v>0</v>
      </c>
      <c r="D1902" s="31">
        <f t="shared" si="152"/>
        <v>0</v>
      </c>
      <c r="E1902" s="30">
        <v>1</v>
      </c>
      <c r="F1902" s="26">
        <f t="shared" ca="1" si="150"/>
        <v>1</v>
      </c>
      <c r="G1902" s="27">
        <f t="shared" ca="1" si="151"/>
        <v>2</v>
      </c>
    </row>
    <row r="1903" spans="1:7" x14ac:dyDescent="0.25">
      <c r="A1903" s="34">
        <v>44684</v>
      </c>
      <c r="B1903" s="8">
        <f t="shared" si="149"/>
        <v>1902</v>
      </c>
      <c r="C1903" s="29">
        <f t="shared" ca="1" si="153"/>
        <v>0</v>
      </c>
      <c r="D1903" s="31">
        <f t="shared" si="152"/>
        <v>1</v>
      </c>
      <c r="E1903" s="30">
        <v>1</v>
      </c>
      <c r="F1903" s="26">
        <f t="shared" ca="1" si="150"/>
        <v>1</v>
      </c>
      <c r="G1903" s="27">
        <f t="shared" ca="1" si="151"/>
        <v>2</v>
      </c>
    </row>
    <row r="1904" spans="1:7" x14ac:dyDescent="0.25">
      <c r="A1904" s="34">
        <v>44685</v>
      </c>
      <c r="B1904" s="8">
        <f t="shared" si="149"/>
        <v>1903</v>
      </c>
      <c r="C1904" s="29">
        <f t="shared" ca="1" si="153"/>
        <v>0</v>
      </c>
      <c r="D1904" s="31">
        <f t="shared" si="152"/>
        <v>1</v>
      </c>
      <c r="E1904" s="30">
        <v>1</v>
      </c>
      <c r="F1904" s="26">
        <f t="shared" ca="1" si="150"/>
        <v>1</v>
      </c>
      <c r="G1904" s="27">
        <f t="shared" ca="1" si="151"/>
        <v>2</v>
      </c>
    </row>
    <row r="1905" spans="1:7" x14ac:dyDescent="0.25">
      <c r="A1905" s="34">
        <v>44686</v>
      </c>
      <c r="B1905" s="8">
        <f t="shared" si="149"/>
        <v>1904</v>
      </c>
      <c r="C1905" s="29">
        <f t="shared" ca="1" si="153"/>
        <v>0</v>
      </c>
      <c r="D1905" s="31">
        <f t="shared" si="152"/>
        <v>1</v>
      </c>
      <c r="E1905" s="30">
        <v>1</v>
      </c>
      <c r="F1905" s="26">
        <f t="shared" ca="1" si="150"/>
        <v>1</v>
      </c>
      <c r="G1905" s="27">
        <f t="shared" ca="1" si="151"/>
        <v>4</v>
      </c>
    </row>
    <row r="1906" spans="1:7" x14ac:dyDescent="0.25">
      <c r="A1906" s="34">
        <v>44687</v>
      </c>
      <c r="B1906" s="8">
        <f t="shared" si="149"/>
        <v>1905</v>
      </c>
      <c r="C1906" s="29">
        <f t="shared" ca="1" si="153"/>
        <v>0</v>
      </c>
      <c r="D1906" s="31">
        <f t="shared" si="152"/>
        <v>0</v>
      </c>
      <c r="E1906" s="30">
        <v>1</v>
      </c>
      <c r="F1906" s="26">
        <f t="shared" ca="1" si="150"/>
        <v>1</v>
      </c>
      <c r="G1906" s="27">
        <f t="shared" ca="1" si="151"/>
        <v>4</v>
      </c>
    </row>
    <row r="1907" spans="1:7" x14ac:dyDescent="0.25">
      <c r="A1907" s="34">
        <v>44690</v>
      </c>
      <c r="B1907" s="8">
        <f t="shared" si="149"/>
        <v>1906</v>
      </c>
      <c r="C1907" s="29">
        <f t="shared" ca="1" si="153"/>
        <v>0</v>
      </c>
      <c r="D1907" s="31">
        <f t="shared" si="152"/>
        <v>0</v>
      </c>
      <c r="E1907" s="30">
        <v>1</v>
      </c>
      <c r="F1907" s="26">
        <f t="shared" ca="1" si="150"/>
        <v>1</v>
      </c>
      <c r="G1907" s="27">
        <f t="shared" ca="1" si="151"/>
        <v>2</v>
      </c>
    </row>
    <row r="1908" spans="1:7" x14ac:dyDescent="0.25">
      <c r="A1908" s="34">
        <v>44691</v>
      </c>
      <c r="B1908" s="8">
        <f t="shared" si="149"/>
        <v>1907</v>
      </c>
      <c r="C1908" s="29">
        <f t="shared" ca="1" si="153"/>
        <v>0</v>
      </c>
      <c r="D1908" s="31">
        <f t="shared" si="152"/>
        <v>1</v>
      </c>
      <c r="E1908" s="30">
        <v>1</v>
      </c>
      <c r="F1908" s="26">
        <f t="shared" ca="1" si="150"/>
        <v>1</v>
      </c>
      <c r="G1908" s="27">
        <f t="shared" ca="1" si="151"/>
        <v>2</v>
      </c>
    </row>
    <row r="1909" spans="1:7" x14ac:dyDescent="0.25">
      <c r="A1909" s="34">
        <v>44692</v>
      </c>
      <c r="B1909" s="8">
        <f t="shared" si="149"/>
        <v>1908</v>
      </c>
      <c r="C1909" s="29">
        <f t="shared" ca="1" si="153"/>
        <v>0</v>
      </c>
      <c r="D1909" s="31">
        <f t="shared" si="152"/>
        <v>1</v>
      </c>
      <c r="E1909" s="30">
        <v>1</v>
      </c>
      <c r="F1909" s="26">
        <f t="shared" ca="1" si="150"/>
        <v>1</v>
      </c>
      <c r="G1909" s="27">
        <f t="shared" ca="1" si="151"/>
        <v>2</v>
      </c>
    </row>
    <row r="1910" spans="1:7" x14ac:dyDescent="0.25">
      <c r="A1910" s="34">
        <v>44693</v>
      </c>
      <c r="B1910" s="8">
        <f t="shared" si="149"/>
        <v>1909</v>
      </c>
      <c r="C1910" s="29">
        <f t="shared" ca="1" si="153"/>
        <v>0</v>
      </c>
      <c r="D1910" s="31">
        <f t="shared" si="152"/>
        <v>1</v>
      </c>
      <c r="E1910" s="30">
        <v>1</v>
      </c>
      <c r="F1910" s="26">
        <f t="shared" ca="1" si="150"/>
        <v>1</v>
      </c>
      <c r="G1910" s="27">
        <f t="shared" ca="1" si="151"/>
        <v>4</v>
      </c>
    </row>
    <row r="1911" spans="1:7" x14ac:dyDescent="0.25">
      <c r="A1911" s="34">
        <v>44694</v>
      </c>
      <c r="B1911" s="8">
        <f t="shared" si="149"/>
        <v>1910</v>
      </c>
      <c r="C1911" s="29">
        <f t="shared" ca="1" si="153"/>
        <v>0</v>
      </c>
      <c r="D1911" s="31">
        <f t="shared" si="152"/>
        <v>0</v>
      </c>
      <c r="E1911" s="30">
        <v>1</v>
      </c>
      <c r="F1911" s="26">
        <f t="shared" ca="1" si="150"/>
        <v>1</v>
      </c>
      <c r="G1911" s="27">
        <f t="shared" ca="1" si="151"/>
        <v>4</v>
      </c>
    </row>
    <row r="1912" spans="1:7" x14ac:dyDescent="0.25">
      <c r="A1912" s="34">
        <v>44697</v>
      </c>
      <c r="B1912" s="8">
        <f t="shared" si="149"/>
        <v>1911</v>
      </c>
      <c r="C1912" s="29">
        <f t="shared" ca="1" si="153"/>
        <v>0</v>
      </c>
      <c r="D1912" s="31">
        <f t="shared" si="152"/>
        <v>0</v>
      </c>
      <c r="E1912" s="30">
        <v>1</v>
      </c>
      <c r="F1912" s="26">
        <f t="shared" ca="1" si="150"/>
        <v>1</v>
      </c>
      <c r="G1912" s="27">
        <f t="shared" ca="1" si="151"/>
        <v>2</v>
      </c>
    </row>
    <row r="1913" spans="1:7" x14ac:dyDescent="0.25">
      <c r="A1913" s="34">
        <v>44698</v>
      </c>
      <c r="B1913" s="8">
        <f t="shared" si="149"/>
        <v>1912</v>
      </c>
      <c r="C1913" s="29">
        <f t="shared" ca="1" si="153"/>
        <v>0</v>
      </c>
      <c r="D1913" s="31">
        <f t="shared" si="152"/>
        <v>1</v>
      </c>
      <c r="E1913" s="30">
        <v>1</v>
      </c>
      <c r="F1913" s="26">
        <f t="shared" ca="1" si="150"/>
        <v>1</v>
      </c>
      <c r="G1913" s="27">
        <f t="shared" ca="1" si="151"/>
        <v>2</v>
      </c>
    </row>
    <row r="1914" spans="1:7" x14ac:dyDescent="0.25">
      <c r="A1914" s="34">
        <v>44699</v>
      </c>
      <c r="B1914" s="8">
        <f t="shared" si="149"/>
        <v>1913</v>
      </c>
      <c r="C1914" s="29">
        <f t="shared" ca="1" si="153"/>
        <v>0</v>
      </c>
      <c r="D1914" s="31">
        <f t="shared" si="152"/>
        <v>1</v>
      </c>
      <c r="E1914" s="30">
        <v>1</v>
      </c>
      <c r="F1914" s="26">
        <f t="shared" ca="1" si="150"/>
        <v>1</v>
      </c>
      <c r="G1914" s="27">
        <f t="shared" ca="1" si="151"/>
        <v>2</v>
      </c>
    </row>
    <row r="1915" spans="1:7" x14ac:dyDescent="0.25">
      <c r="A1915" s="34">
        <v>44700</v>
      </c>
      <c r="B1915" s="8">
        <f t="shared" si="149"/>
        <v>1914</v>
      </c>
      <c r="C1915" s="29">
        <f t="shared" ca="1" si="153"/>
        <v>0</v>
      </c>
      <c r="D1915" s="31">
        <f t="shared" si="152"/>
        <v>1</v>
      </c>
      <c r="E1915" s="30">
        <v>1</v>
      </c>
      <c r="F1915" s="26">
        <f t="shared" ca="1" si="150"/>
        <v>1</v>
      </c>
      <c r="G1915" s="27">
        <f t="shared" ca="1" si="151"/>
        <v>4</v>
      </c>
    </row>
    <row r="1916" spans="1:7" x14ac:dyDescent="0.25">
      <c r="A1916" s="34">
        <v>44701</v>
      </c>
      <c r="B1916" s="8">
        <f t="shared" si="149"/>
        <v>1915</v>
      </c>
      <c r="C1916" s="29">
        <f t="shared" ca="1" si="153"/>
        <v>0</v>
      </c>
      <c r="D1916" s="31">
        <f t="shared" si="152"/>
        <v>0</v>
      </c>
      <c r="E1916" s="30">
        <v>1</v>
      </c>
      <c r="F1916" s="26">
        <f t="shared" ca="1" si="150"/>
        <v>1</v>
      </c>
      <c r="G1916" s="27">
        <f t="shared" ca="1" si="151"/>
        <v>4</v>
      </c>
    </row>
    <row r="1917" spans="1:7" x14ac:dyDescent="0.25">
      <c r="A1917" s="34">
        <v>44704</v>
      </c>
      <c r="B1917" s="8">
        <f t="shared" si="149"/>
        <v>1916</v>
      </c>
      <c r="C1917" s="29">
        <f t="shared" ca="1" si="153"/>
        <v>0</v>
      </c>
      <c r="D1917" s="31">
        <f t="shared" si="152"/>
        <v>0</v>
      </c>
      <c r="E1917" s="30">
        <v>1</v>
      </c>
      <c r="F1917" s="26">
        <f t="shared" ca="1" si="150"/>
        <v>1</v>
      </c>
      <c r="G1917" s="27">
        <f t="shared" ca="1" si="151"/>
        <v>2</v>
      </c>
    </row>
    <row r="1918" spans="1:7" x14ac:dyDescent="0.25">
      <c r="A1918" s="34">
        <v>44705</v>
      </c>
      <c r="B1918" s="8">
        <f t="shared" si="149"/>
        <v>1917</v>
      </c>
      <c r="C1918" s="29">
        <f t="shared" ca="1" si="153"/>
        <v>0</v>
      </c>
      <c r="D1918" s="31">
        <f t="shared" si="152"/>
        <v>1</v>
      </c>
      <c r="E1918" s="30">
        <v>1</v>
      </c>
      <c r="F1918" s="26">
        <f t="shared" ca="1" si="150"/>
        <v>1</v>
      </c>
      <c r="G1918" s="27">
        <f t="shared" ca="1" si="151"/>
        <v>2</v>
      </c>
    </row>
    <row r="1919" spans="1:7" x14ac:dyDescent="0.25">
      <c r="A1919" s="34">
        <v>44706</v>
      </c>
      <c r="B1919" s="8">
        <f t="shared" si="149"/>
        <v>1918</v>
      </c>
      <c r="C1919" s="29">
        <f t="shared" ca="1" si="153"/>
        <v>0</v>
      </c>
      <c r="D1919" s="31">
        <f t="shared" si="152"/>
        <v>1</v>
      </c>
      <c r="E1919" s="30">
        <v>1</v>
      </c>
      <c r="F1919" s="26">
        <f t="shared" ca="1" si="150"/>
        <v>1</v>
      </c>
      <c r="G1919" s="27">
        <f t="shared" ca="1" si="151"/>
        <v>2</v>
      </c>
    </row>
    <row r="1920" spans="1:7" x14ac:dyDescent="0.25">
      <c r="A1920" s="34">
        <v>44707</v>
      </c>
      <c r="B1920" s="8">
        <f t="shared" si="149"/>
        <v>1919</v>
      </c>
      <c r="C1920" s="29">
        <f t="shared" ca="1" si="153"/>
        <v>0</v>
      </c>
      <c r="D1920" s="31">
        <f t="shared" si="152"/>
        <v>1</v>
      </c>
      <c r="E1920" s="30">
        <v>1</v>
      </c>
      <c r="F1920" s="26">
        <f t="shared" ca="1" si="150"/>
        <v>1</v>
      </c>
      <c r="G1920" s="27">
        <f t="shared" ca="1" si="151"/>
        <v>4</v>
      </c>
    </row>
    <row r="1921" spans="1:7" x14ac:dyDescent="0.25">
      <c r="A1921" s="34">
        <v>44708</v>
      </c>
      <c r="B1921" s="8">
        <f t="shared" si="149"/>
        <v>1920</v>
      </c>
      <c r="C1921" s="29">
        <f t="shared" ca="1" si="153"/>
        <v>0</v>
      </c>
      <c r="D1921" s="31">
        <f t="shared" si="152"/>
        <v>0</v>
      </c>
      <c r="E1921" s="30">
        <v>1</v>
      </c>
      <c r="F1921" s="26">
        <f t="shared" ca="1" si="150"/>
        <v>1</v>
      </c>
      <c r="G1921" s="27">
        <f t="shared" ca="1" si="151"/>
        <v>4</v>
      </c>
    </row>
    <row r="1922" spans="1:7" x14ac:dyDescent="0.25">
      <c r="A1922" s="34">
        <v>44711</v>
      </c>
      <c r="B1922" s="8">
        <f t="shared" si="149"/>
        <v>1921</v>
      </c>
      <c r="C1922" s="29">
        <f t="shared" ca="1" si="153"/>
        <v>0</v>
      </c>
      <c r="D1922" s="31">
        <f t="shared" si="152"/>
        <v>0</v>
      </c>
      <c r="E1922" s="30">
        <v>1</v>
      </c>
      <c r="F1922" s="26">
        <f t="shared" ca="1" si="150"/>
        <v>1</v>
      </c>
      <c r="G1922" s="27">
        <f t="shared" ca="1" si="151"/>
        <v>2</v>
      </c>
    </row>
    <row r="1923" spans="1:7" x14ac:dyDescent="0.25">
      <c r="A1923" s="34">
        <v>44712</v>
      </c>
      <c r="B1923" s="8">
        <f t="shared" ref="B1923:B1986" si="154">ROW(A1923)-1</f>
        <v>1922</v>
      </c>
      <c r="C1923" s="29">
        <f t="shared" ca="1" si="153"/>
        <v>0</v>
      </c>
      <c r="D1923" s="31">
        <f t="shared" si="152"/>
        <v>1</v>
      </c>
      <c r="E1923" s="30">
        <v>1</v>
      </c>
      <c r="F1923" s="26">
        <f t="shared" ref="F1923:F1986" ca="1" si="155">IF($E1923=1,MATCH(1,INDIRECT("$E$"&amp;ROW($A1923)+1&amp;":$E$2598"),0),0)</f>
        <v>1</v>
      </c>
      <c r="G1923" s="27">
        <f t="shared" ca="1" si="151"/>
        <v>2</v>
      </c>
    </row>
    <row r="1924" spans="1:7" x14ac:dyDescent="0.25">
      <c r="A1924" s="34">
        <v>44713</v>
      </c>
      <c r="B1924" s="8">
        <f t="shared" si="154"/>
        <v>1923</v>
      </c>
      <c r="C1924" s="29">
        <f t="shared" ca="1" si="153"/>
        <v>0</v>
      </c>
      <c r="D1924" s="31">
        <f t="shared" si="152"/>
        <v>1</v>
      </c>
      <c r="E1924" s="30">
        <v>1</v>
      </c>
      <c r="F1924" s="26">
        <f t="shared" ca="1" si="155"/>
        <v>1</v>
      </c>
      <c r="G1924" s="27">
        <f t="shared" ca="1" si="151"/>
        <v>2</v>
      </c>
    </row>
    <row r="1925" spans="1:7" x14ac:dyDescent="0.25">
      <c r="A1925" s="34">
        <v>44714</v>
      </c>
      <c r="B1925" s="8">
        <f t="shared" si="154"/>
        <v>1924</v>
      </c>
      <c r="C1925" s="29">
        <f t="shared" ca="1" si="153"/>
        <v>0</v>
      </c>
      <c r="D1925" s="31">
        <f t="shared" si="152"/>
        <v>1</v>
      </c>
      <c r="E1925" s="30">
        <v>1</v>
      </c>
      <c r="F1925" s="26">
        <f t="shared" ca="1" si="155"/>
        <v>1</v>
      </c>
      <c r="G1925" s="27">
        <f t="shared" ca="1" si="151"/>
        <v>4</v>
      </c>
    </row>
    <row r="1926" spans="1:7" x14ac:dyDescent="0.25">
      <c r="A1926" s="34">
        <v>44715</v>
      </c>
      <c r="B1926" s="8">
        <f t="shared" si="154"/>
        <v>1925</v>
      </c>
      <c r="C1926" s="29">
        <f t="shared" ca="1" si="153"/>
        <v>0</v>
      </c>
      <c r="D1926" s="31">
        <f t="shared" si="152"/>
        <v>0</v>
      </c>
      <c r="E1926" s="30">
        <v>1</v>
      </c>
      <c r="F1926" s="26">
        <f t="shared" ca="1" si="155"/>
        <v>1</v>
      </c>
      <c r="G1926" s="27">
        <f t="shared" ca="1" si="151"/>
        <v>4</v>
      </c>
    </row>
    <row r="1927" spans="1:7" x14ac:dyDescent="0.25">
      <c r="A1927" s="34">
        <v>44718</v>
      </c>
      <c r="B1927" s="8">
        <f t="shared" si="154"/>
        <v>1926</v>
      </c>
      <c r="C1927" s="29">
        <f t="shared" ca="1" si="153"/>
        <v>0</v>
      </c>
      <c r="D1927" s="31">
        <f t="shared" si="152"/>
        <v>0</v>
      </c>
      <c r="E1927" s="30">
        <v>1</v>
      </c>
      <c r="F1927" s="26">
        <f t="shared" ca="1" si="155"/>
        <v>1</v>
      </c>
      <c r="G1927" s="27">
        <f t="shared" ca="1" si="151"/>
        <v>2</v>
      </c>
    </row>
    <row r="1928" spans="1:7" x14ac:dyDescent="0.25">
      <c r="A1928" s="34">
        <v>44719</v>
      </c>
      <c r="B1928" s="8">
        <f t="shared" si="154"/>
        <v>1927</v>
      </c>
      <c r="C1928" s="29">
        <f t="shared" ca="1" si="153"/>
        <v>0</v>
      </c>
      <c r="D1928" s="31">
        <f t="shared" si="152"/>
        <v>1</v>
      </c>
      <c r="E1928" s="30">
        <v>1</v>
      </c>
      <c r="F1928" s="26">
        <f t="shared" ca="1" si="155"/>
        <v>1</v>
      </c>
      <c r="G1928" s="27">
        <f t="shared" ref="G1928:G1991" ca="1" si="156">IF($E1928=1,INDIRECT("$A$"&amp;ROW($A1928)+MATCH(1,INDIRECT("$E$"&amp;ROW($A1928)+1+$F1928&amp;":$E$2598"),0)+$F1928)-$A1928,0)</f>
        <v>2</v>
      </c>
    </row>
    <row r="1929" spans="1:7" x14ac:dyDescent="0.25">
      <c r="A1929" s="34">
        <v>44720</v>
      </c>
      <c r="B1929" s="8">
        <f t="shared" si="154"/>
        <v>1928</v>
      </c>
      <c r="C1929" s="29">
        <f t="shared" ca="1" si="153"/>
        <v>0</v>
      </c>
      <c r="D1929" s="31">
        <f t="shared" si="152"/>
        <v>1</v>
      </c>
      <c r="E1929" s="30">
        <v>1</v>
      </c>
      <c r="F1929" s="26">
        <f t="shared" ca="1" si="155"/>
        <v>1</v>
      </c>
      <c r="G1929" s="27">
        <f t="shared" ca="1" si="156"/>
        <v>2</v>
      </c>
    </row>
    <row r="1930" spans="1:7" x14ac:dyDescent="0.25">
      <c r="A1930" s="34">
        <v>44721</v>
      </c>
      <c r="B1930" s="8">
        <f t="shared" si="154"/>
        <v>1929</v>
      </c>
      <c r="C1930" s="29">
        <f t="shared" ca="1" si="153"/>
        <v>0</v>
      </c>
      <c r="D1930" s="31">
        <f t="shared" si="152"/>
        <v>1</v>
      </c>
      <c r="E1930" s="30">
        <v>1</v>
      </c>
      <c r="F1930" s="26">
        <f t="shared" ca="1" si="155"/>
        <v>1</v>
      </c>
      <c r="G1930" s="27">
        <f t="shared" ca="1" si="156"/>
        <v>4</v>
      </c>
    </row>
    <row r="1931" spans="1:7" x14ac:dyDescent="0.25">
      <c r="A1931" s="34">
        <v>44722</v>
      </c>
      <c r="B1931" s="8">
        <f t="shared" si="154"/>
        <v>1930</v>
      </c>
      <c r="C1931" s="29">
        <f t="shared" ca="1" si="153"/>
        <v>0</v>
      </c>
      <c r="D1931" s="31">
        <f t="shared" si="152"/>
        <v>0</v>
      </c>
      <c r="E1931" s="30">
        <v>1</v>
      </c>
      <c r="F1931" s="26">
        <f t="shared" ca="1" si="155"/>
        <v>1</v>
      </c>
      <c r="G1931" s="27">
        <f t="shared" ca="1" si="156"/>
        <v>4</v>
      </c>
    </row>
    <row r="1932" spans="1:7" x14ac:dyDescent="0.25">
      <c r="A1932" s="34">
        <v>44725</v>
      </c>
      <c r="B1932" s="8">
        <f t="shared" si="154"/>
        <v>1931</v>
      </c>
      <c r="C1932" s="29">
        <f t="shared" ca="1" si="153"/>
        <v>0</v>
      </c>
      <c r="D1932" s="31">
        <f t="shared" si="152"/>
        <v>0</v>
      </c>
      <c r="E1932" s="30">
        <v>1</v>
      </c>
      <c r="F1932" s="26">
        <f t="shared" ca="1" si="155"/>
        <v>1</v>
      </c>
      <c r="G1932" s="27">
        <f t="shared" ca="1" si="156"/>
        <v>2</v>
      </c>
    </row>
    <row r="1933" spans="1:7" x14ac:dyDescent="0.25">
      <c r="A1933" s="34">
        <v>44726</v>
      </c>
      <c r="B1933" s="8">
        <f t="shared" si="154"/>
        <v>1932</v>
      </c>
      <c r="C1933" s="29">
        <f t="shared" ca="1" si="153"/>
        <v>0</v>
      </c>
      <c r="D1933" s="31">
        <f t="shared" si="152"/>
        <v>1</v>
      </c>
      <c r="E1933" s="30">
        <v>1</v>
      </c>
      <c r="F1933" s="26">
        <f t="shared" ca="1" si="155"/>
        <v>1</v>
      </c>
      <c r="G1933" s="27">
        <f t="shared" ca="1" si="156"/>
        <v>2</v>
      </c>
    </row>
    <row r="1934" spans="1:7" x14ac:dyDescent="0.25">
      <c r="A1934" s="34">
        <v>44727</v>
      </c>
      <c r="B1934" s="8">
        <f t="shared" si="154"/>
        <v>1933</v>
      </c>
      <c r="C1934" s="29">
        <f t="shared" ca="1" si="153"/>
        <v>0</v>
      </c>
      <c r="D1934" s="31">
        <f t="shared" si="152"/>
        <v>1</v>
      </c>
      <c r="E1934" s="30">
        <v>1</v>
      </c>
      <c r="F1934" s="26">
        <f t="shared" ca="1" si="155"/>
        <v>1</v>
      </c>
      <c r="G1934" s="27">
        <f t="shared" ca="1" si="156"/>
        <v>2</v>
      </c>
    </row>
    <row r="1935" spans="1:7" x14ac:dyDescent="0.25">
      <c r="A1935" s="34">
        <v>44728</v>
      </c>
      <c r="B1935" s="8">
        <f t="shared" si="154"/>
        <v>1934</v>
      </c>
      <c r="C1935" s="29">
        <f t="shared" ca="1" si="153"/>
        <v>0</v>
      </c>
      <c r="D1935" s="31">
        <f t="shared" si="152"/>
        <v>1</v>
      </c>
      <c r="E1935" s="30">
        <v>1</v>
      </c>
      <c r="F1935" s="26">
        <f t="shared" ca="1" si="155"/>
        <v>1</v>
      </c>
      <c r="G1935" s="27">
        <f t="shared" ca="1" si="156"/>
        <v>4</v>
      </c>
    </row>
    <row r="1936" spans="1:7" x14ac:dyDescent="0.25">
      <c r="A1936" s="34">
        <v>44729</v>
      </c>
      <c r="B1936" s="8">
        <f t="shared" si="154"/>
        <v>1935</v>
      </c>
      <c r="C1936" s="29">
        <f t="shared" ca="1" si="153"/>
        <v>0</v>
      </c>
      <c r="D1936" s="31">
        <f t="shared" si="152"/>
        <v>0</v>
      </c>
      <c r="E1936" s="30">
        <v>1</v>
      </c>
      <c r="F1936" s="26">
        <f t="shared" ca="1" si="155"/>
        <v>1</v>
      </c>
      <c r="G1936" s="27">
        <f t="shared" ca="1" si="156"/>
        <v>4</v>
      </c>
    </row>
    <row r="1937" spans="1:7" x14ac:dyDescent="0.25">
      <c r="A1937" s="34">
        <v>44732</v>
      </c>
      <c r="B1937" s="8">
        <f t="shared" si="154"/>
        <v>1936</v>
      </c>
      <c r="C1937" s="29">
        <f t="shared" ca="1" si="153"/>
        <v>0</v>
      </c>
      <c r="D1937" s="31">
        <f t="shared" si="152"/>
        <v>0</v>
      </c>
      <c r="E1937" s="30">
        <v>1</v>
      </c>
      <c r="F1937" s="26">
        <f t="shared" ca="1" si="155"/>
        <v>1</v>
      </c>
      <c r="G1937" s="27">
        <f t="shared" ca="1" si="156"/>
        <v>2</v>
      </c>
    </row>
    <row r="1938" spans="1:7" x14ac:dyDescent="0.25">
      <c r="A1938" s="34">
        <v>44733</v>
      </c>
      <c r="B1938" s="8">
        <f t="shared" si="154"/>
        <v>1937</v>
      </c>
      <c r="C1938" s="29">
        <f t="shared" ca="1" si="153"/>
        <v>0</v>
      </c>
      <c r="D1938" s="31">
        <f t="shared" si="152"/>
        <v>1</v>
      </c>
      <c r="E1938" s="30">
        <v>1</v>
      </c>
      <c r="F1938" s="26">
        <f t="shared" ca="1" si="155"/>
        <v>1</v>
      </c>
      <c r="G1938" s="27">
        <f t="shared" ca="1" si="156"/>
        <v>2</v>
      </c>
    </row>
    <row r="1939" spans="1:7" x14ac:dyDescent="0.25">
      <c r="A1939" s="34">
        <v>44734</v>
      </c>
      <c r="B1939" s="8">
        <f t="shared" si="154"/>
        <v>1938</v>
      </c>
      <c r="C1939" s="29">
        <f t="shared" ca="1" si="153"/>
        <v>0</v>
      </c>
      <c r="D1939" s="31">
        <f t="shared" ref="D1939:D2002" si="157">IF(ABS(WEEKDAY($A1939)-4)&lt;=1,1,0)</f>
        <v>1</v>
      </c>
      <c r="E1939" s="30">
        <v>1</v>
      </c>
      <c r="F1939" s="26">
        <f t="shared" ca="1" si="155"/>
        <v>1</v>
      </c>
      <c r="G1939" s="27">
        <f t="shared" ca="1" si="156"/>
        <v>2</v>
      </c>
    </row>
    <row r="1940" spans="1:7" x14ac:dyDescent="0.25">
      <c r="A1940" s="34">
        <v>44735</v>
      </c>
      <c r="B1940" s="8">
        <f t="shared" si="154"/>
        <v>1939</v>
      </c>
      <c r="C1940" s="29">
        <f t="shared" ca="1" si="153"/>
        <v>0</v>
      </c>
      <c r="D1940" s="31">
        <f t="shared" si="157"/>
        <v>1</v>
      </c>
      <c r="E1940" s="30">
        <v>1</v>
      </c>
      <c r="F1940" s="26">
        <f t="shared" ca="1" si="155"/>
        <v>1</v>
      </c>
      <c r="G1940" s="27">
        <f t="shared" ca="1" si="156"/>
        <v>4</v>
      </c>
    </row>
    <row r="1941" spans="1:7" x14ac:dyDescent="0.25">
      <c r="A1941" s="34">
        <v>44736</v>
      </c>
      <c r="B1941" s="8">
        <f t="shared" si="154"/>
        <v>1940</v>
      </c>
      <c r="C1941" s="29">
        <f t="shared" ca="1" si="153"/>
        <v>0</v>
      </c>
      <c r="D1941" s="31">
        <f t="shared" si="157"/>
        <v>0</v>
      </c>
      <c r="E1941" s="30">
        <v>1</v>
      </c>
      <c r="F1941" s="26">
        <f t="shared" ca="1" si="155"/>
        <v>1</v>
      </c>
      <c r="G1941" s="27">
        <f t="shared" ca="1" si="156"/>
        <v>4</v>
      </c>
    </row>
    <row r="1942" spans="1:7" x14ac:dyDescent="0.25">
      <c r="A1942" s="34">
        <v>44739</v>
      </c>
      <c r="B1942" s="8">
        <f t="shared" si="154"/>
        <v>1941</v>
      </c>
      <c r="C1942" s="29">
        <f t="shared" ca="1" si="153"/>
        <v>0</v>
      </c>
      <c r="D1942" s="31">
        <f t="shared" si="157"/>
        <v>0</v>
      </c>
      <c r="E1942" s="30">
        <v>1</v>
      </c>
      <c r="F1942" s="26">
        <f t="shared" ca="1" si="155"/>
        <v>1</v>
      </c>
      <c r="G1942" s="27">
        <f t="shared" ca="1" si="156"/>
        <v>2</v>
      </c>
    </row>
    <row r="1943" spans="1:7" x14ac:dyDescent="0.25">
      <c r="A1943" s="34">
        <v>44740</v>
      </c>
      <c r="B1943" s="8">
        <f t="shared" si="154"/>
        <v>1942</v>
      </c>
      <c r="C1943" s="29">
        <f t="shared" ca="1" si="153"/>
        <v>0</v>
      </c>
      <c r="D1943" s="31">
        <f t="shared" si="157"/>
        <v>1</v>
      </c>
      <c r="E1943" s="30">
        <v>1</v>
      </c>
      <c r="F1943" s="26">
        <f t="shared" ca="1" si="155"/>
        <v>1</v>
      </c>
      <c r="G1943" s="27">
        <f t="shared" ca="1" si="156"/>
        <v>2</v>
      </c>
    </row>
    <row r="1944" spans="1:7" x14ac:dyDescent="0.25">
      <c r="A1944" s="34">
        <v>44741</v>
      </c>
      <c r="B1944" s="8">
        <f t="shared" si="154"/>
        <v>1943</v>
      </c>
      <c r="C1944" s="29">
        <f t="shared" ca="1" si="153"/>
        <v>0</v>
      </c>
      <c r="D1944" s="31">
        <f t="shared" si="157"/>
        <v>1</v>
      </c>
      <c r="E1944" s="30">
        <v>1</v>
      </c>
      <c r="F1944" s="26">
        <f t="shared" ca="1" si="155"/>
        <v>1</v>
      </c>
      <c r="G1944" s="27">
        <f t="shared" ca="1" si="156"/>
        <v>2</v>
      </c>
    </row>
    <row r="1945" spans="1:7" x14ac:dyDescent="0.25">
      <c r="A1945" s="34">
        <v>44742</v>
      </c>
      <c r="B1945" s="8">
        <f t="shared" si="154"/>
        <v>1944</v>
      </c>
      <c r="C1945" s="29">
        <f t="shared" ca="1" si="153"/>
        <v>0</v>
      </c>
      <c r="D1945" s="31">
        <f t="shared" si="157"/>
        <v>1</v>
      </c>
      <c r="E1945" s="30">
        <v>1</v>
      </c>
      <c r="F1945" s="26">
        <f t="shared" ca="1" si="155"/>
        <v>1</v>
      </c>
      <c r="G1945" s="27">
        <f t="shared" ca="1" si="156"/>
        <v>4</v>
      </c>
    </row>
    <row r="1946" spans="1:7" x14ac:dyDescent="0.25">
      <c r="A1946" s="34">
        <v>44743</v>
      </c>
      <c r="B1946" s="8">
        <f t="shared" si="154"/>
        <v>1945</v>
      </c>
      <c r="C1946" s="29">
        <f t="shared" ca="1" si="153"/>
        <v>0</v>
      </c>
      <c r="D1946" s="31">
        <f t="shared" si="157"/>
        <v>0</v>
      </c>
      <c r="E1946" s="30">
        <v>1</v>
      </c>
      <c r="F1946" s="26">
        <f t="shared" ca="1" si="155"/>
        <v>1</v>
      </c>
      <c r="G1946" s="27">
        <f t="shared" ca="1" si="156"/>
        <v>4</v>
      </c>
    </row>
    <row r="1947" spans="1:7" x14ac:dyDescent="0.25">
      <c r="A1947" s="34">
        <v>44746</v>
      </c>
      <c r="B1947" s="8">
        <f t="shared" si="154"/>
        <v>1946</v>
      </c>
      <c r="C1947" s="29">
        <f t="shared" ca="1" si="153"/>
        <v>0</v>
      </c>
      <c r="D1947" s="31">
        <f t="shared" si="157"/>
        <v>0</v>
      </c>
      <c r="E1947" s="30">
        <v>1</v>
      </c>
      <c r="F1947" s="26">
        <f t="shared" ca="1" si="155"/>
        <v>1</v>
      </c>
      <c r="G1947" s="27">
        <f t="shared" ca="1" si="156"/>
        <v>2</v>
      </c>
    </row>
    <row r="1948" spans="1:7" x14ac:dyDescent="0.25">
      <c r="A1948" s="34">
        <v>44747</v>
      </c>
      <c r="B1948" s="8">
        <f t="shared" si="154"/>
        <v>1947</v>
      </c>
      <c r="C1948" s="29">
        <f t="shared" ca="1" si="153"/>
        <v>0</v>
      </c>
      <c r="D1948" s="31">
        <f t="shared" si="157"/>
        <v>1</v>
      </c>
      <c r="E1948" s="30">
        <v>1</v>
      </c>
      <c r="F1948" s="26">
        <f t="shared" ca="1" si="155"/>
        <v>1</v>
      </c>
      <c r="G1948" s="27">
        <f t="shared" ca="1" si="156"/>
        <v>2</v>
      </c>
    </row>
    <row r="1949" spans="1:7" x14ac:dyDescent="0.25">
      <c r="A1949" s="34">
        <v>44748</v>
      </c>
      <c r="B1949" s="8">
        <f t="shared" si="154"/>
        <v>1948</v>
      </c>
      <c r="C1949" s="29">
        <f t="shared" ca="1" si="153"/>
        <v>0</v>
      </c>
      <c r="D1949" s="31">
        <f t="shared" si="157"/>
        <v>1</v>
      </c>
      <c r="E1949" s="30">
        <v>1</v>
      </c>
      <c r="F1949" s="26">
        <f t="shared" ca="1" si="155"/>
        <v>1</v>
      </c>
      <c r="G1949" s="27">
        <f t="shared" ca="1" si="156"/>
        <v>2</v>
      </c>
    </row>
    <row r="1950" spans="1:7" x14ac:dyDescent="0.25">
      <c r="A1950" s="34">
        <v>44749</v>
      </c>
      <c r="B1950" s="8">
        <f t="shared" si="154"/>
        <v>1949</v>
      </c>
      <c r="C1950" s="29">
        <f t="shared" ca="1" si="153"/>
        <v>0</v>
      </c>
      <c r="D1950" s="31">
        <f t="shared" si="157"/>
        <v>1</v>
      </c>
      <c r="E1950" s="30">
        <v>1</v>
      </c>
      <c r="F1950" s="26">
        <f t="shared" ca="1" si="155"/>
        <v>1</v>
      </c>
      <c r="G1950" s="27">
        <f t="shared" ca="1" si="156"/>
        <v>4</v>
      </c>
    </row>
    <row r="1951" spans="1:7" x14ac:dyDescent="0.25">
      <c r="A1951" s="34">
        <v>44750</v>
      </c>
      <c r="B1951" s="8">
        <f t="shared" si="154"/>
        <v>1950</v>
      </c>
      <c r="C1951" s="29">
        <f t="shared" ca="1" si="153"/>
        <v>0</v>
      </c>
      <c r="D1951" s="31">
        <f t="shared" si="157"/>
        <v>0</v>
      </c>
      <c r="E1951" s="30">
        <v>1</v>
      </c>
      <c r="F1951" s="26">
        <f t="shared" ca="1" si="155"/>
        <v>1</v>
      </c>
      <c r="G1951" s="27">
        <f t="shared" ca="1" si="156"/>
        <v>4</v>
      </c>
    </row>
    <row r="1952" spans="1:7" x14ac:dyDescent="0.25">
      <c r="A1952" s="34">
        <v>44753</v>
      </c>
      <c r="B1952" s="8">
        <f t="shared" si="154"/>
        <v>1951</v>
      </c>
      <c r="C1952" s="29">
        <f t="shared" ca="1" si="153"/>
        <v>0</v>
      </c>
      <c r="D1952" s="31">
        <f t="shared" si="157"/>
        <v>0</v>
      </c>
      <c r="E1952" s="30">
        <v>1</v>
      </c>
      <c r="F1952" s="26">
        <f t="shared" ca="1" si="155"/>
        <v>1</v>
      </c>
      <c r="G1952" s="27">
        <f t="shared" ca="1" si="156"/>
        <v>2</v>
      </c>
    </row>
    <row r="1953" spans="1:7" x14ac:dyDescent="0.25">
      <c r="A1953" s="34">
        <v>44754</v>
      </c>
      <c r="B1953" s="8">
        <f t="shared" si="154"/>
        <v>1952</v>
      </c>
      <c r="C1953" s="29">
        <f t="shared" ca="1" si="153"/>
        <v>0</v>
      </c>
      <c r="D1953" s="31">
        <f t="shared" si="157"/>
        <v>1</v>
      </c>
      <c r="E1953" s="30">
        <v>1</v>
      </c>
      <c r="F1953" s="26">
        <f t="shared" ca="1" si="155"/>
        <v>1</v>
      </c>
      <c r="G1953" s="27">
        <f t="shared" ca="1" si="156"/>
        <v>2</v>
      </c>
    </row>
    <row r="1954" spans="1:7" x14ac:dyDescent="0.25">
      <c r="A1954" s="34">
        <v>44755</v>
      </c>
      <c r="B1954" s="8">
        <f t="shared" si="154"/>
        <v>1953</v>
      </c>
      <c r="C1954" s="29">
        <f t="shared" ref="C1954:C2017" ca="1" si="158">MAX(G1954-4,0)</f>
        <v>0</v>
      </c>
      <c r="D1954" s="31">
        <f t="shared" si="157"/>
        <v>1</v>
      </c>
      <c r="E1954" s="30">
        <v>1</v>
      </c>
      <c r="F1954" s="26">
        <f t="shared" ca="1" si="155"/>
        <v>1</v>
      </c>
      <c r="G1954" s="27">
        <f t="shared" ca="1" si="156"/>
        <v>2</v>
      </c>
    </row>
    <row r="1955" spans="1:7" x14ac:dyDescent="0.25">
      <c r="A1955" s="34">
        <v>44756</v>
      </c>
      <c r="B1955" s="8">
        <f t="shared" si="154"/>
        <v>1954</v>
      </c>
      <c r="C1955" s="29">
        <f t="shared" ca="1" si="158"/>
        <v>0</v>
      </c>
      <c r="D1955" s="31">
        <f t="shared" si="157"/>
        <v>1</v>
      </c>
      <c r="E1955" s="30">
        <v>1</v>
      </c>
      <c r="F1955" s="26">
        <f t="shared" ca="1" si="155"/>
        <v>1</v>
      </c>
      <c r="G1955" s="27">
        <f t="shared" ca="1" si="156"/>
        <v>4</v>
      </c>
    </row>
    <row r="1956" spans="1:7" x14ac:dyDescent="0.25">
      <c r="A1956" s="34">
        <v>44757</v>
      </c>
      <c r="B1956" s="8">
        <f t="shared" si="154"/>
        <v>1955</v>
      </c>
      <c r="C1956" s="29">
        <f t="shared" ca="1" si="158"/>
        <v>0</v>
      </c>
      <c r="D1956" s="31">
        <f t="shared" si="157"/>
        <v>0</v>
      </c>
      <c r="E1956" s="30">
        <v>1</v>
      </c>
      <c r="F1956" s="26">
        <f t="shared" ca="1" si="155"/>
        <v>1</v>
      </c>
      <c r="G1956" s="27">
        <f t="shared" ca="1" si="156"/>
        <v>4</v>
      </c>
    </row>
    <row r="1957" spans="1:7" x14ac:dyDescent="0.25">
      <c r="A1957" s="34">
        <v>44760</v>
      </c>
      <c r="B1957" s="8">
        <f t="shared" si="154"/>
        <v>1956</v>
      </c>
      <c r="C1957" s="29">
        <f t="shared" ca="1" si="158"/>
        <v>0</v>
      </c>
      <c r="D1957" s="31">
        <f t="shared" si="157"/>
        <v>0</v>
      </c>
      <c r="E1957" s="30">
        <v>1</v>
      </c>
      <c r="F1957" s="26">
        <f t="shared" ca="1" si="155"/>
        <v>1</v>
      </c>
      <c r="G1957" s="27">
        <f t="shared" ca="1" si="156"/>
        <v>2</v>
      </c>
    </row>
    <row r="1958" spans="1:7" x14ac:dyDescent="0.25">
      <c r="A1958" s="34">
        <v>44761</v>
      </c>
      <c r="B1958" s="8">
        <f t="shared" si="154"/>
        <v>1957</v>
      </c>
      <c r="C1958" s="29">
        <f t="shared" ca="1" si="158"/>
        <v>0</v>
      </c>
      <c r="D1958" s="31">
        <f t="shared" si="157"/>
        <v>1</v>
      </c>
      <c r="E1958" s="30">
        <v>1</v>
      </c>
      <c r="F1958" s="26">
        <f t="shared" ca="1" si="155"/>
        <v>1</v>
      </c>
      <c r="G1958" s="27">
        <f t="shared" ca="1" si="156"/>
        <v>2</v>
      </c>
    </row>
    <row r="1959" spans="1:7" x14ac:dyDescent="0.25">
      <c r="A1959" s="34">
        <v>44762</v>
      </c>
      <c r="B1959" s="8">
        <f t="shared" si="154"/>
        <v>1958</v>
      </c>
      <c r="C1959" s="29">
        <f t="shared" ca="1" si="158"/>
        <v>0</v>
      </c>
      <c r="D1959" s="31">
        <f t="shared" si="157"/>
        <v>1</v>
      </c>
      <c r="E1959" s="30">
        <v>1</v>
      </c>
      <c r="F1959" s="26">
        <f t="shared" ca="1" si="155"/>
        <v>1</v>
      </c>
      <c r="G1959" s="27">
        <f t="shared" ca="1" si="156"/>
        <v>2</v>
      </c>
    </row>
    <row r="1960" spans="1:7" x14ac:dyDescent="0.25">
      <c r="A1960" s="34">
        <v>44763</v>
      </c>
      <c r="B1960" s="8">
        <f t="shared" si="154"/>
        <v>1959</v>
      </c>
      <c r="C1960" s="29">
        <f t="shared" ca="1" si="158"/>
        <v>0</v>
      </c>
      <c r="D1960" s="31">
        <f t="shared" si="157"/>
        <v>1</v>
      </c>
      <c r="E1960" s="30">
        <v>1</v>
      </c>
      <c r="F1960" s="26">
        <f t="shared" ca="1" si="155"/>
        <v>1</v>
      </c>
      <c r="G1960" s="27">
        <f t="shared" ca="1" si="156"/>
        <v>4</v>
      </c>
    </row>
    <row r="1961" spans="1:7" x14ac:dyDescent="0.25">
      <c r="A1961" s="34">
        <v>44764</v>
      </c>
      <c r="B1961" s="8">
        <f t="shared" si="154"/>
        <v>1960</v>
      </c>
      <c r="C1961" s="29">
        <f t="shared" ca="1" si="158"/>
        <v>0</v>
      </c>
      <c r="D1961" s="31">
        <f t="shared" si="157"/>
        <v>0</v>
      </c>
      <c r="E1961" s="30">
        <v>1</v>
      </c>
      <c r="F1961" s="26">
        <f t="shared" ca="1" si="155"/>
        <v>1</v>
      </c>
      <c r="G1961" s="27">
        <f t="shared" ca="1" si="156"/>
        <v>4</v>
      </c>
    </row>
    <row r="1962" spans="1:7" x14ac:dyDescent="0.25">
      <c r="A1962" s="34">
        <v>44767</v>
      </c>
      <c r="B1962" s="8">
        <f t="shared" si="154"/>
        <v>1961</v>
      </c>
      <c r="C1962" s="29">
        <f t="shared" ca="1" si="158"/>
        <v>0</v>
      </c>
      <c r="D1962" s="31">
        <f t="shared" si="157"/>
        <v>0</v>
      </c>
      <c r="E1962" s="30">
        <v>1</v>
      </c>
      <c r="F1962" s="26">
        <f t="shared" ca="1" si="155"/>
        <v>1</v>
      </c>
      <c r="G1962" s="27">
        <f t="shared" ca="1" si="156"/>
        <v>2</v>
      </c>
    </row>
    <row r="1963" spans="1:7" x14ac:dyDescent="0.25">
      <c r="A1963" s="34">
        <v>44768</v>
      </c>
      <c r="B1963" s="8">
        <f t="shared" si="154"/>
        <v>1962</v>
      </c>
      <c r="C1963" s="29">
        <f t="shared" ca="1" si="158"/>
        <v>0</v>
      </c>
      <c r="D1963" s="31">
        <f t="shared" si="157"/>
        <v>1</v>
      </c>
      <c r="E1963" s="30">
        <v>1</v>
      </c>
      <c r="F1963" s="26">
        <f t="shared" ca="1" si="155"/>
        <v>1</v>
      </c>
      <c r="G1963" s="27">
        <f t="shared" ca="1" si="156"/>
        <v>2</v>
      </c>
    </row>
    <row r="1964" spans="1:7" x14ac:dyDescent="0.25">
      <c r="A1964" s="34">
        <v>44769</v>
      </c>
      <c r="B1964" s="8">
        <f t="shared" si="154"/>
        <v>1963</v>
      </c>
      <c r="C1964" s="29">
        <f t="shared" ca="1" si="158"/>
        <v>0</v>
      </c>
      <c r="D1964" s="31">
        <f t="shared" si="157"/>
        <v>1</v>
      </c>
      <c r="E1964" s="30">
        <v>1</v>
      </c>
      <c r="F1964" s="26">
        <f t="shared" ca="1" si="155"/>
        <v>1</v>
      </c>
      <c r="G1964" s="27">
        <f t="shared" ca="1" si="156"/>
        <v>2</v>
      </c>
    </row>
    <row r="1965" spans="1:7" x14ac:dyDescent="0.25">
      <c r="A1965" s="34">
        <v>44770</v>
      </c>
      <c r="B1965" s="8">
        <f t="shared" si="154"/>
        <v>1964</v>
      </c>
      <c r="C1965" s="29">
        <f t="shared" ca="1" si="158"/>
        <v>0</v>
      </c>
      <c r="D1965" s="31">
        <f t="shared" si="157"/>
        <v>1</v>
      </c>
      <c r="E1965" s="30">
        <v>1</v>
      </c>
      <c r="F1965" s="26">
        <f t="shared" ca="1" si="155"/>
        <v>1</v>
      </c>
      <c r="G1965" s="27">
        <f t="shared" ca="1" si="156"/>
        <v>4</v>
      </c>
    </row>
    <row r="1966" spans="1:7" x14ac:dyDescent="0.25">
      <c r="A1966" s="34">
        <v>44771</v>
      </c>
      <c r="B1966" s="8">
        <f t="shared" si="154"/>
        <v>1965</v>
      </c>
      <c r="C1966" s="29">
        <f t="shared" ca="1" si="158"/>
        <v>0</v>
      </c>
      <c r="D1966" s="31">
        <f t="shared" si="157"/>
        <v>0</v>
      </c>
      <c r="E1966" s="30">
        <v>1</v>
      </c>
      <c r="F1966" s="26">
        <f t="shared" ca="1" si="155"/>
        <v>1</v>
      </c>
      <c r="G1966" s="27">
        <f t="shared" ca="1" si="156"/>
        <v>4</v>
      </c>
    </row>
    <row r="1967" spans="1:7" x14ac:dyDescent="0.25">
      <c r="A1967" s="34">
        <v>44774</v>
      </c>
      <c r="B1967" s="8">
        <f t="shared" si="154"/>
        <v>1966</v>
      </c>
      <c r="C1967" s="29">
        <f t="shared" ca="1" si="158"/>
        <v>0</v>
      </c>
      <c r="D1967" s="31">
        <f t="shared" si="157"/>
        <v>0</v>
      </c>
      <c r="E1967" s="30">
        <v>1</v>
      </c>
      <c r="F1967" s="26">
        <f t="shared" ca="1" si="155"/>
        <v>1</v>
      </c>
      <c r="G1967" s="27">
        <f t="shared" ca="1" si="156"/>
        <v>2</v>
      </c>
    </row>
    <row r="1968" spans="1:7" x14ac:dyDescent="0.25">
      <c r="A1968" s="34">
        <v>44775</v>
      </c>
      <c r="B1968" s="8">
        <f t="shared" si="154"/>
        <v>1967</v>
      </c>
      <c r="C1968" s="29">
        <f t="shared" ca="1" si="158"/>
        <v>0</v>
      </c>
      <c r="D1968" s="31">
        <f t="shared" si="157"/>
        <v>1</v>
      </c>
      <c r="E1968" s="30">
        <v>1</v>
      </c>
      <c r="F1968" s="26">
        <f t="shared" ca="1" si="155"/>
        <v>1</v>
      </c>
      <c r="G1968" s="27">
        <f t="shared" ca="1" si="156"/>
        <v>2</v>
      </c>
    </row>
    <row r="1969" spans="1:7" x14ac:dyDescent="0.25">
      <c r="A1969" s="34">
        <v>44776</v>
      </c>
      <c r="B1969" s="8">
        <f t="shared" si="154"/>
        <v>1968</v>
      </c>
      <c r="C1969" s="29">
        <f t="shared" ca="1" si="158"/>
        <v>0</v>
      </c>
      <c r="D1969" s="31">
        <f t="shared" si="157"/>
        <v>1</v>
      </c>
      <c r="E1969" s="30">
        <v>1</v>
      </c>
      <c r="F1969" s="26">
        <f t="shared" ca="1" si="155"/>
        <v>1</v>
      </c>
      <c r="G1969" s="27">
        <f t="shared" ca="1" si="156"/>
        <v>2</v>
      </c>
    </row>
    <row r="1970" spans="1:7" x14ac:dyDescent="0.25">
      <c r="A1970" s="34">
        <v>44777</v>
      </c>
      <c r="B1970" s="8">
        <f t="shared" si="154"/>
        <v>1969</v>
      </c>
      <c r="C1970" s="29">
        <f t="shared" ca="1" si="158"/>
        <v>0</v>
      </c>
      <c r="D1970" s="31">
        <f t="shared" si="157"/>
        <v>1</v>
      </c>
      <c r="E1970" s="30">
        <v>1</v>
      </c>
      <c r="F1970" s="26">
        <f t="shared" ca="1" si="155"/>
        <v>1</v>
      </c>
      <c r="G1970" s="27">
        <f t="shared" ca="1" si="156"/>
        <v>4</v>
      </c>
    </row>
    <row r="1971" spans="1:7" x14ac:dyDescent="0.25">
      <c r="A1971" s="34">
        <v>44778</v>
      </c>
      <c r="B1971" s="8">
        <f t="shared" si="154"/>
        <v>1970</v>
      </c>
      <c r="C1971" s="29">
        <f t="shared" ca="1" si="158"/>
        <v>0</v>
      </c>
      <c r="D1971" s="31">
        <f t="shared" si="157"/>
        <v>0</v>
      </c>
      <c r="E1971" s="30">
        <v>1</v>
      </c>
      <c r="F1971" s="26">
        <f t="shared" ca="1" si="155"/>
        <v>1</v>
      </c>
      <c r="G1971" s="27">
        <f t="shared" ca="1" si="156"/>
        <v>4</v>
      </c>
    </row>
    <row r="1972" spans="1:7" x14ac:dyDescent="0.25">
      <c r="A1972" s="34">
        <v>44781</v>
      </c>
      <c r="B1972" s="8">
        <f t="shared" si="154"/>
        <v>1971</v>
      </c>
      <c r="C1972" s="29">
        <f t="shared" ca="1" si="158"/>
        <v>0</v>
      </c>
      <c r="D1972" s="31">
        <f t="shared" si="157"/>
        <v>0</v>
      </c>
      <c r="E1972" s="30">
        <v>1</v>
      </c>
      <c r="F1972" s="26">
        <f t="shared" ca="1" si="155"/>
        <v>1</v>
      </c>
      <c r="G1972" s="27">
        <f t="shared" ca="1" si="156"/>
        <v>2</v>
      </c>
    </row>
    <row r="1973" spans="1:7" x14ac:dyDescent="0.25">
      <c r="A1973" s="34">
        <v>44782</v>
      </c>
      <c r="B1973" s="8">
        <f t="shared" si="154"/>
        <v>1972</v>
      </c>
      <c r="C1973" s="29">
        <f t="shared" ca="1" si="158"/>
        <v>0</v>
      </c>
      <c r="D1973" s="31">
        <f t="shared" si="157"/>
        <v>1</v>
      </c>
      <c r="E1973" s="30">
        <v>1</v>
      </c>
      <c r="F1973" s="26">
        <f t="shared" ca="1" si="155"/>
        <v>1</v>
      </c>
      <c r="G1973" s="27">
        <f t="shared" ca="1" si="156"/>
        <v>2</v>
      </c>
    </row>
    <row r="1974" spans="1:7" x14ac:dyDescent="0.25">
      <c r="A1974" s="34">
        <v>44783</v>
      </c>
      <c r="B1974" s="8">
        <f t="shared" si="154"/>
        <v>1973</v>
      </c>
      <c r="C1974" s="29">
        <f t="shared" ca="1" si="158"/>
        <v>0</v>
      </c>
      <c r="D1974" s="31">
        <f t="shared" si="157"/>
        <v>1</v>
      </c>
      <c r="E1974" s="30">
        <v>1</v>
      </c>
      <c r="F1974" s="26">
        <f t="shared" ca="1" si="155"/>
        <v>1</v>
      </c>
      <c r="G1974" s="27">
        <f t="shared" ca="1" si="156"/>
        <v>2</v>
      </c>
    </row>
    <row r="1975" spans="1:7" x14ac:dyDescent="0.25">
      <c r="A1975" s="34">
        <v>44784</v>
      </c>
      <c r="B1975" s="8">
        <f t="shared" si="154"/>
        <v>1974</v>
      </c>
      <c r="C1975" s="29">
        <f t="shared" ca="1" si="158"/>
        <v>0</v>
      </c>
      <c r="D1975" s="31">
        <f t="shared" si="157"/>
        <v>1</v>
      </c>
      <c r="E1975" s="30">
        <v>1</v>
      </c>
      <c r="F1975" s="26">
        <f t="shared" ca="1" si="155"/>
        <v>1</v>
      </c>
      <c r="G1975" s="27">
        <f t="shared" ca="1" si="156"/>
        <v>4</v>
      </c>
    </row>
    <row r="1976" spans="1:7" x14ac:dyDescent="0.25">
      <c r="A1976" s="34">
        <v>44785</v>
      </c>
      <c r="B1976" s="8">
        <f t="shared" si="154"/>
        <v>1975</v>
      </c>
      <c r="C1976" s="29">
        <f t="shared" ca="1" si="158"/>
        <v>0</v>
      </c>
      <c r="D1976" s="31">
        <f t="shared" si="157"/>
        <v>0</v>
      </c>
      <c r="E1976" s="30">
        <v>1</v>
      </c>
      <c r="F1976" s="26">
        <f t="shared" ca="1" si="155"/>
        <v>1</v>
      </c>
      <c r="G1976" s="27">
        <f t="shared" ca="1" si="156"/>
        <v>4</v>
      </c>
    </row>
    <row r="1977" spans="1:7" x14ac:dyDescent="0.25">
      <c r="A1977" s="34">
        <v>44788</v>
      </c>
      <c r="B1977" s="8">
        <f t="shared" si="154"/>
        <v>1976</v>
      </c>
      <c r="C1977" s="29">
        <f t="shared" ca="1" si="158"/>
        <v>0</v>
      </c>
      <c r="D1977" s="31">
        <f t="shared" si="157"/>
        <v>0</v>
      </c>
      <c r="E1977" s="30">
        <v>1</v>
      </c>
      <c r="F1977" s="26">
        <f t="shared" ca="1" si="155"/>
        <v>1</v>
      </c>
      <c r="G1977" s="27">
        <f t="shared" ca="1" si="156"/>
        <v>2</v>
      </c>
    </row>
    <row r="1978" spans="1:7" x14ac:dyDescent="0.25">
      <c r="A1978" s="34">
        <v>44789</v>
      </c>
      <c r="B1978" s="8">
        <f t="shared" si="154"/>
        <v>1977</v>
      </c>
      <c r="C1978" s="29">
        <f t="shared" ca="1" si="158"/>
        <v>0</v>
      </c>
      <c r="D1978" s="31">
        <f t="shared" si="157"/>
        <v>1</v>
      </c>
      <c r="E1978" s="30">
        <v>1</v>
      </c>
      <c r="F1978" s="26">
        <f t="shared" ca="1" si="155"/>
        <v>1</v>
      </c>
      <c r="G1978" s="27">
        <f t="shared" ca="1" si="156"/>
        <v>2</v>
      </c>
    </row>
    <row r="1979" spans="1:7" x14ac:dyDescent="0.25">
      <c r="A1979" s="34">
        <v>44790</v>
      </c>
      <c r="B1979" s="8">
        <f t="shared" si="154"/>
        <v>1978</v>
      </c>
      <c r="C1979" s="29">
        <f t="shared" ca="1" si="158"/>
        <v>0</v>
      </c>
      <c r="D1979" s="31">
        <f t="shared" si="157"/>
        <v>1</v>
      </c>
      <c r="E1979" s="30">
        <v>1</v>
      </c>
      <c r="F1979" s="26">
        <f t="shared" ca="1" si="155"/>
        <v>1</v>
      </c>
      <c r="G1979" s="27">
        <f t="shared" ca="1" si="156"/>
        <v>2</v>
      </c>
    </row>
    <row r="1980" spans="1:7" x14ac:dyDescent="0.25">
      <c r="A1980" s="34">
        <v>44791</v>
      </c>
      <c r="B1980" s="8">
        <f t="shared" si="154"/>
        <v>1979</v>
      </c>
      <c r="C1980" s="29">
        <f t="shared" ca="1" si="158"/>
        <v>0</v>
      </c>
      <c r="D1980" s="31">
        <f t="shared" si="157"/>
        <v>1</v>
      </c>
      <c r="E1980" s="30">
        <v>1</v>
      </c>
      <c r="F1980" s="26">
        <f t="shared" ca="1" si="155"/>
        <v>1</v>
      </c>
      <c r="G1980" s="27">
        <f t="shared" ca="1" si="156"/>
        <v>4</v>
      </c>
    </row>
    <row r="1981" spans="1:7" x14ac:dyDescent="0.25">
      <c r="A1981" s="34">
        <v>44792</v>
      </c>
      <c r="B1981" s="8">
        <f t="shared" si="154"/>
        <v>1980</v>
      </c>
      <c r="C1981" s="29">
        <f t="shared" ca="1" si="158"/>
        <v>0</v>
      </c>
      <c r="D1981" s="31">
        <f t="shared" si="157"/>
        <v>0</v>
      </c>
      <c r="E1981" s="30">
        <v>1</v>
      </c>
      <c r="F1981" s="26">
        <f t="shared" ca="1" si="155"/>
        <v>1</v>
      </c>
      <c r="G1981" s="27">
        <f t="shared" ca="1" si="156"/>
        <v>4</v>
      </c>
    </row>
    <row r="1982" spans="1:7" x14ac:dyDescent="0.25">
      <c r="A1982" s="34">
        <v>44795</v>
      </c>
      <c r="B1982" s="8">
        <f t="shared" si="154"/>
        <v>1981</v>
      </c>
      <c r="C1982" s="29">
        <f t="shared" ca="1" si="158"/>
        <v>0</v>
      </c>
      <c r="D1982" s="31">
        <f t="shared" si="157"/>
        <v>0</v>
      </c>
      <c r="E1982" s="30">
        <v>1</v>
      </c>
      <c r="F1982" s="26">
        <f t="shared" ca="1" si="155"/>
        <v>1</v>
      </c>
      <c r="G1982" s="27">
        <f t="shared" ca="1" si="156"/>
        <v>2</v>
      </c>
    </row>
    <row r="1983" spans="1:7" x14ac:dyDescent="0.25">
      <c r="A1983" s="34">
        <v>44796</v>
      </c>
      <c r="B1983" s="8">
        <f t="shared" si="154"/>
        <v>1982</v>
      </c>
      <c r="C1983" s="29">
        <f t="shared" ca="1" si="158"/>
        <v>0</v>
      </c>
      <c r="D1983" s="31">
        <f t="shared" si="157"/>
        <v>1</v>
      </c>
      <c r="E1983" s="30">
        <v>1</v>
      </c>
      <c r="F1983" s="26">
        <f t="shared" ca="1" si="155"/>
        <v>1</v>
      </c>
      <c r="G1983" s="27">
        <f t="shared" ca="1" si="156"/>
        <v>2</v>
      </c>
    </row>
    <row r="1984" spans="1:7" x14ac:dyDescent="0.25">
      <c r="A1984" s="34">
        <v>44797</v>
      </c>
      <c r="B1984" s="8">
        <f t="shared" si="154"/>
        <v>1983</v>
      </c>
      <c r="C1984" s="29">
        <f t="shared" ca="1" si="158"/>
        <v>0</v>
      </c>
      <c r="D1984" s="31">
        <f t="shared" si="157"/>
        <v>1</v>
      </c>
      <c r="E1984" s="30">
        <v>1</v>
      </c>
      <c r="F1984" s="26">
        <f t="shared" ca="1" si="155"/>
        <v>1</v>
      </c>
      <c r="G1984" s="27">
        <f t="shared" ca="1" si="156"/>
        <v>2</v>
      </c>
    </row>
    <row r="1985" spans="1:7" x14ac:dyDescent="0.25">
      <c r="A1985" s="34">
        <v>44798</v>
      </c>
      <c r="B1985" s="8">
        <f t="shared" si="154"/>
        <v>1984</v>
      </c>
      <c r="C1985" s="29">
        <f t="shared" ca="1" si="158"/>
        <v>0</v>
      </c>
      <c r="D1985" s="31">
        <f t="shared" si="157"/>
        <v>1</v>
      </c>
      <c r="E1985" s="30">
        <v>1</v>
      </c>
      <c r="F1985" s="26">
        <f t="shared" ca="1" si="155"/>
        <v>1</v>
      </c>
      <c r="G1985" s="27">
        <f t="shared" ca="1" si="156"/>
        <v>4</v>
      </c>
    </row>
    <row r="1986" spans="1:7" x14ac:dyDescent="0.25">
      <c r="A1986" s="34">
        <v>44799</v>
      </c>
      <c r="B1986" s="8">
        <f t="shared" si="154"/>
        <v>1985</v>
      </c>
      <c r="C1986" s="29">
        <f t="shared" ca="1" si="158"/>
        <v>0</v>
      </c>
      <c r="D1986" s="31">
        <f t="shared" si="157"/>
        <v>0</v>
      </c>
      <c r="E1986" s="30">
        <v>1</v>
      </c>
      <c r="F1986" s="26">
        <f t="shared" ca="1" si="155"/>
        <v>1</v>
      </c>
      <c r="G1986" s="27">
        <f t="shared" ca="1" si="156"/>
        <v>4</v>
      </c>
    </row>
    <row r="1987" spans="1:7" x14ac:dyDescent="0.25">
      <c r="A1987" s="34">
        <v>44802</v>
      </c>
      <c r="B1987" s="8">
        <f t="shared" ref="B1987:B2050" si="159">ROW(A1987)-1</f>
        <v>1986</v>
      </c>
      <c r="C1987" s="29">
        <f t="shared" ca="1" si="158"/>
        <v>0</v>
      </c>
      <c r="D1987" s="31">
        <f t="shared" si="157"/>
        <v>0</v>
      </c>
      <c r="E1987" s="30">
        <v>1</v>
      </c>
      <c r="F1987" s="26">
        <f t="shared" ref="F1987:F2050" ca="1" si="160">IF($E1987=1,MATCH(1,INDIRECT("$E$"&amp;ROW($A1987)+1&amp;":$E$2598"),0),0)</f>
        <v>1</v>
      </c>
      <c r="G1987" s="27">
        <f t="shared" ca="1" si="156"/>
        <v>2</v>
      </c>
    </row>
    <row r="1988" spans="1:7" x14ac:dyDescent="0.25">
      <c r="A1988" s="34">
        <v>44803</v>
      </c>
      <c r="B1988" s="8">
        <f t="shared" si="159"/>
        <v>1987</v>
      </c>
      <c r="C1988" s="29">
        <f t="shared" ca="1" si="158"/>
        <v>0</v>
      </c>
      <c r="D1988" s="31">
        <f t="shared" si="157"/>
        <v>1</v>
      </c>
      <c r="E1988" s="30">
        <v>1</v>
      </c>
      <c r="F1988" s="26">
        <f t="shared" ca="1" si="160"/>
        <v>1</v>
      </c>
      <c r="G1988" s="27">
        <f t="shared" ca="1" si="156"/>
        <v>2</v>
      </c>
    </row>
    <row r="1989" spans="1:7" x14ac:dyDescent="0.25">
      <c r="A1989" s="34">
        <v>44804</v>
      </c>
      <c r="B1989" s="8">
        <f t="shared" si="159"/>
        <v>1988</v>
      </c>
      <c r="C1989" s="29">
        <f t="shared" ca="1" si="158"/>
        <v>0</v>
      </c>
      <c r="D1989" s="31">
        <f t="shared" si="157"/>
        <v>1</v>
      </c>
      <c r="E1989" s="30">
        <v>1</v>
      </c>
      <c r="F1989" s="26">
        <f t="shared" ca="1" si="160"/>
        <v>1</v>
      </c>
      <c r="G1989" s="27">
        <f t="shared" ca="1" si="156"/>
        <v>2</v>
      </c>
    </row>
    <row r="1990" spans="1:7" x14ac:dyDescent="0.25">
      <c r="A1990" s="34">
        <v>44805</v>
      </c>
      <c r="B1990" s="8">
        <f t="shared" si="159"/>
        <v>1989</v>
      </c>
      <c r="C1990" s="29">
        <f t="shared" ca="1" si="158"/>
        <v>0</v>
      </c>
      <c r="D1990" s="31">
        <f t="shared" si="157"/>
        <v>1</v>
      </c>
      <c r="E1990" s="30">
        <v>1</v>
      </c>
      <c r="F1990" s="26">
        <f t="shared" ca="1" si="160"/>
        <v>1</v>
      </c>
      <c r="G1990" s="27">
        <f t="shared" ca="1" si="156"/>
        <v>4</v>
      </c>
    </row>
    <row r="1991" spans="1:7" x14ac:dyDescent="0.25">
      <c r="A1991" s="34">
        <v>44806</v>
      </c>
      <c r="B1991" s="8">
        <f t="shared" si="159"/>
        <v>1990</v>
      </c>
      <c r="C1991" s="29">
        <f t="shared" ca="1" si="158"/>
        <v>0</v>
      </c>
      <c r="D1991" s="31">
        <f t="shared" si="157"/>
        <v>0</v>
      </c>
      <c r="E1991" s="30">
        <v>1</v>
      </c>
      <c r="F1991" s="26">
        <f t="shared" ca="1" si="160"/>
        <v>1</v>
      </c>
      <c r="G1991" s="27">
        <f t="shared" ca="1" si="156"/>
        <v>4</v>
      </c>
    </row>
    <row r="1992" spans="1:7" x14ac:dyDescent="0.25">
      <c r="A1992" s="34">
        <v>44809</v>
      </c>
      <c r="B1992" s="8">
        <f t="shared" si="159"/>
        <v>1991</v>
      </c>
      <c r="C1992" s="29">
        <f t="shared" ca="1" si="158"/>
        <v>0</v>
      </c>
      <c r="D1992" s="31">
        <f t="shared" si="157"/>
        <v>0</v>
      </c>
      <c r="E1992" s="30">
        <v>1</v>
      </c>
      <c r="F1992" s="26">
        <f t="shared" ca="1" si="160"/>
        <v>1</v>
      </c>
      <c r="G1992" s="27">
        <f t="shared" ref="G1992:G2055" ca="1" si="161">IF($E1992=1,INDIRECT("$A$"&amp;ROW($A1992)+MATCH(1,INDIRECT("$E$"&amp;ROW($A1992)+1+$F1992&amp;":$E$2598"),0)+$F1992)-$A1992,0)</f>
        <v>2</v>
      </c>
    </row>
    <row r="1993" spans="1:7" x14ac:dyDescent="0.25">
      <c r="A1993" s="34">
        <v>44810</v>
      </c>
      <c r="B1993" s="8">
        <f t="shared" si="159"/>
        <v>1992</v>
      </c>
      <c r="C1993" s="29">
        <f t="shared" ca="1" si="158"/>
        <v>0</v>
      </c>
      <c r="D1993" s="31">
        <f t="shared" si="157"/>
        <v>1</v>
      </c>
      <c r="E1993" s="30">
        <v>1</v>
      </c>
      <c r="F1993" s="26">
        <f t="shared" ca="1" si="160"/>
        <v>1</v>
      </c>
      <c r="G1993" s="27">
        <f t="shared" ca="1" si="161"/>
        <v>2</v>
      </c>
    </row>
    <row r="1994" spans="1:7" x14ac:dyDescent="0.25">
      <c r="A1994" s="34">
        <v>44811</v>
      </c>
      <c r="B1994" s="8">
        <f t="shared" si="159"/>
        <v>1993</v>
      </c>
      <c r="C1994" s="29">
        <f t="shared" ca="1" si="158"/>
        <v>0</v>
      </c>
      <c r="D1994" s="31">
        <f t="shared" si="157"/>
        <v>1</v>
      </c>
      <c r="E1994" s="30">
        <v>1</v>
      </c>
      <c r="F1994" s="26">
        <f t="shared" ca="1" si="160"/>
        <v>1</v>
      </c>
      <c r="G1994" s="27">
        <f t="shared" ca="1" si="161"/>
        <v>2</v>
      </c>
    </row>
    <row r="1995" spans="1:7" x14ac:dyDescent="0.25">
      <c r="A1995" s="34">
        <v>44812</v>
      </c>
      <c r="B1995" s="8">
        <f t="shared" si="159"/>
        <v>1994</v>
      </c>
      <c r="C1995" s="29">
        <f t="shared" ca="1" si="158"/>
        <v>0</v>
      </c>
      <c r="D1995" s="31">
        <f t="shared" si="157"/>
        <v>1</v>
      </c>
      <c r="E1995" s="30">
        <v>1</v>
      </c>
      <c r="F1995" s="26">
        <f t="shared" ca="1" si="160"/>
        <v>1</v>
      </c>
      <c r="G1995" s="27">
        <f t="shared" ca="1" si="161"/>
        <v>4</v>
      </c>
    </row>
    <row r="1996" spans="1:7" x14ac:dyDescent="0.25">
      <c r="A1996" s="34">
        <v>44813</v>
      </c>
      <c r="B1996" s="8">
        <f t="shared" si="159"/>
        <v>1995</v>
      </c>
      <c r="C1996" s="29">
        <f t="shared" ca="1" si="158"/>
        <v>0</v>
      </c>
      <c r="D1996" s="31">
        <f t="shared" si="157"/>
        <v>0</v>
      </c>
      <c r="E1996" s="30">
        <v>1</v>
      </c>
      <c r="F1996" s="26">
        <f t="shared" ca="1" si="160"/>
        <v>1</v>
      </c>
      <c r="G1996" s="27">
        <f t="shared" ca="1" si="161"/>
        <v>4</v>
      </c>
    </row>
    <row r="1997" spans="1:7" x14ac:dyDescent="0.25">
      <c r="A1997" s="34">
        <v>44816</v>
      </c>
      <c r="B1997" s="8">
        <f t="shared" si="159"/>
        <v>1996</v>
      </c>
      <c r="C1997" s="29">
        <f t="shared" ca="1" si="158"/>
        <v>0</v>
      </c>
      <c r="D1997" s="31">
        <f t="shared" si="157"/>
        <v>0</v>
      </c>
      <c r="E1997" s="30">
        <v>1</v>
      </c>
      <c r="F1997" s="26">
        <f t="shared" ca="1" si="160"/>
        <v>1</v>
      </c>
      <c r="G1997" s="27">
        <f t="shared" ca="1" si="161"/>
        <v>2</v>
      </c>
    </row>
    <row r="1998" spans="1:7" x14ac:dyDescent="0.25">
      <c r="A1998" s="34">
        <v>44817</v>
      </c>
      <c r="B1998" s="8">
        <f t="shared" si="159"/>
        <v>1997</v>
      </c>
      <c r="C1998" s="29">
        <f t="shared" ca="1" si="158"/>
        <v>0</v>
      </c>
      <c r="D1998" s="31">
        <f t="shared" si="157"/>
        <v>1</v>
      </c>
      <c r="E1998" s="30">
        <v>1</v>
      </c>
      <c r="F1998" s="26">
        <f t="shared" ca="1" si="160"/>
        <v>1</v>
      </c>
      <c r="G1998" s="27">
        <f t="shared" ca="1" si="161"/>
        <v>2</v>
      </c>
    </row>
    <row r="1999" spans="1:7" x14ac:dyDescent="0.25">
      <c r="A1999" s="34">
        <v>44818</v>
      </c>
      <c r="B1999" s="8">
        <f t="shared" si="159"/>
        <v>1998</v>
      </c>
      <c r="C1999" s="29">
        <f t="shared" ca="1" si="158"/>
        <v>0</v>
      </c>
      <c r="D1999" s="31">
        <f t="shared" si="157"/>
        <v>1</v>
      </c>
      <c r="E1999" s="30">
        <v>1</v>
      </c>
      <c r="F1999" s="26">
        <f t="shared" ca="1" si="160"/>
        <v>1</v>
      </c>
      <c r="G1999" s="27">
        <f t="shared" ca="1" si="161"/>
        <v>2</v>
      </c>
    </row>
    <row r="2000" spans="1:7" x14ac:dyDescent="0.25">
      <c r="A2000" s="34">
        <v>44819</v>
      </c>
      <c r="B2000" s="8">
        <f t="shared" si="159"/>
        <v>1999</v>
      </c>
      <c r="C2000" s="29">
        <f t="shared" ca="1" si="158"/>
        <v>0</v>
      </c>
      <c r="D2000" s="31">
        <f t="shared" si="157"/>
        <v>1</v>
      </c>
      <c r="E2000" s="30">
        <v>1</v>
      </c>
      <c r="F2000" s="26">
        <f t="shared" ca="1" si="160"/>
        <v>1</v>
      </c>
      <c r="G2000" s="27">
        <f t="shared" ca="1" si="161"/>
        <v>4</v>
      </c>
    </row>
    <row r="2001" spans="1:7" x14ac:dyDescent="0.25">
      <c r="A2001" s="34">
        <v>44820</v>
      </c>
      <c r="B2001" s="8">
        <f t="shared" si="159"/>
        <v>2000</v>
      </c>
      <c r="C2001" s="29">
        <f t="shared" ca="1" si="158"/>
        <v>0</v>
      </c>
      <c r="D2001" s="31">
        <f t="shared" si="157"/>
        <v>0</v>
      </c>
      <c r="E2001" s="30">
        <v>1</v>
      </c>
      <c r="F2001" s="26">
        <f t="shared" ca="1" si="160"/>
        <v>1</v>
      </c>
      <c r="G2001" s="27">
        <f t="shared" ca="1" si="161"/>
        <v>4</v>
      </c>
    </row>
    <row r="2002" spans="1:7" x14ac:dyDescent="0.25">
      <c r="A2002" s="34">
        <v>44823</v>
      </c>
      <c r="B2002" s="8">
        <f t="shared" si="159"/>
        <v>2001</v>
      </c>
      <c r="C2002" s="29">
        <f t="shared" ca="1" si="158"/>
        <v>0</v>
      </c>
      <c r="D2002" s="31">
        <f t="shared" si="157"/>
        <v>0</v>
      </c>
      <c r="E2002" s="30">
        <v>1</v>
      </c>
      <c r="F2002" s="26">
        <f t="shared" ca="1" si="160"/>
        <v>1</v>
      </c>
      <c r="G2002" s="27">
        <f t="shared" ca="1" si="161"/>
        <v>2</v>
      </c>
    </row>
    <row r="2003" spans="1:7" x14ac:dyDescent="0.25">
      <c r="A2003" s="34">
        <v>44824</v>
      </c>
      <c r="B2003" s="8">
        <f t="shared" si="159"/>
        <v>2002</v>
      </c>
      <c r="C2003" s="29">
        <f t="shared" ca="1" si="158"/>
        <v>0</v>
      </c>
      <c r="D2003" s="31">
        <f t="shared" ref="D2003:D2066" si="162">IF(ABS(WEEKDAY($A2003)-4)&lt;=1,1,0)</f>
        <v>1</v>
      </c>
      <c r="E2003" s="30">
        <v>1</v>
      </c>
      <c r="F2003" s="26">
        <f t="shared" ca="1" si="160"/>
        <v>1</v>
      </c>
      <c r="G2003" s="27">
        <f t="shared" ca="1" si="161"/>
        <v>2</v>
      </c>
    </row>
    <row r="2004" spans="1:7" x14ac:dyDescent="0.25">
      <c r="A2004" s="34">
        <v>44825</v>
      </c>
      <c r="B2004" s="8">
        <f t="shared" si="159"/>
        <v>2003</v>
      </c>
      <c r="C2004" s="29">
        <f t="shared" ca="1" si="158"/>
        <v>0</v>
      </c>
      <c r="D2004" s="31">
        <f t="shared" si="162"/>
        <v>1</v>
      </c>
      <c r="E2004" s="30">
        <v>1</v>
      </c>
      <c r="F2004" s="26">
        <f t="shared" ca="1" si="160"/>
        <v>1</v>
      </c>
      <c r="G2004" s="27">
        <f t="shared" ca="1" si="161"/>
        <v>2</v>
      </c>
    </row>
    <row r="2005" spans="1:7" x14ac:dyDescent="0.25">
      <c r="A2005" s="34">
        <v>44826</v>
      </c>
      <c r="B2005" s="8">
        <f t="shared" si="159"/>
        <v>2004</v>
      </c>
      <c r="C2005" s="29">
        <f t="shared" ca="1" si="158"/>
        <v>0</v>
      </c>
      <c r="D2005" s="31">
        <f t="shared" si="162"/>
        <v>1</v>
      </c>
      <c r="E2005" s="30">
        <v>1</v>
      </c>
      <c r="F2005" s="26">
        <f t="shared" ca="1" si="160"/>
        <v>1</v>
      </c>
      <c r="G2005" s="27">
        <f t="shared" ca="1" si="161"/>
        <v>4</v>
      </c>
    </row>
    <row r="2006" spans="1:7" x14ac:dyDescent="0.25">
      <c r="A2006" s="34">
        <v>44827</v>
      </c>
      <c r="B2006" s="8">
        <f t="shared" si="159"/>
        <v>2005</v>
      </c>
      <c r="C2006" s="29">
        <f t="shared" ca="1" si="158"/>
        <v>0</v>
      </c>
      <c r="D2006" s="31">
        <f t="shared" si="162"/>
        <v>0</v>
      </c>
      <c r="E2006" s="30">
        <v>1</v>
      </c>
      <c r="F2006" s="26">
        <f t="shared" ca="1" si="160"/>
        <v>1</v>
      </c>
      <c r="G2006" s="27">
        <f t="shared" ca="1" si="161"/>
        <v>4</v>
      </c>
    </row>
    <row r="2007" spans="1:7" x14ac:dyDescent="0.25">
      <c r="A2007" s="34">
        <v>44830</v>
      </c>
      <c r="B2007" s="8">
        <f t="shared" si="159"/>
        <v>2006</v>
      </c>
      <c r="C2007" s="29">
        <f t="shared" ca="1" si="158"/>
        <v>0</v>
      </c>
      <c r="D2007" s="31">
        <f t="shared" si="162"/>
        <v>0</v>
      </c>
      <c r="E2007" s="30">
        <v>1</v>
      </c>
      <c r="F2007" s="26">
        <f t="shared" ca="1" si="160"/>
        <v>1</v>
      </c>
      <c r="G2007" s="27">
        <f t="shared" ca="1" si="161"/>
        <v>2</v>
      </c>
    </row>
    <row r="2008" spans="1:7" x14ac:dyDescent="0.25">
      <c r="A2008" s="34">
        <v>44831</v>
      </c>
      <c r="B2008" s="8">
        <f t="shared" si="159"/>
        <v>2007</v>
      </c>
      <c r="C2008" s="29">
        <f t="shared" ca="1" si="158"/>
        <v>0</v>
      </c>
      <c r="D2008" s="31">
        <f t="shared" si="162"/>
        <v>1</v>
      </c>
      <c r="E2008" s="30">
        <v>1</v>
      </c>
      <c r="F2008" s="26">
        <f t="shared" ca="1" si="160"/>
        <v>1</v>
      </c>
      <c r="G2008" s="27">
        <f t="shared" ca="1" si="161"/>
        <v>2</v>
      </c>
    </row>
    <row r="2009" spans="1:7" x14ac:dyDescent="0.25">
      <c r="A2009" s="34">
        <v>44832</v>
      </c>
      <c r="B2009" s="8">
        <f t="shared" si="159"/>
        <v>2008</v>
      </c>
      <c r="C2009" s="29">
        <f t="shared" ca="1" si="158"/>
        <v>0</v>
      </c>
      <c r="D2009" s="31">
        <f t="shared" si="162"/>
        <v>1</v>
      </c>
      <c r="E2009" s="30">
        <v>1</v>
      </c>
      <c r="F2009" s="26">
        <f t="shared" ca="1" si="160"/>
        <v>1</v>
      </c>
      <c r="G2009" s="27">
        <f t="shared" ca="1" si="161"/>
        <v>2</v>
      </c>
    </row>
    <row r="2010" spans="1:7" x14ac:dyDescent="0.25">
      <c r="A2010" s="34">
        <v>44833</v>
      </c>
      <c r="B2010" s="8">
        <f t="shared" si="159"/>
        <v>2009</v>
      </c>
      <c r="C2010" s="29">
        <f t="shared" ca="1" si="158"/>
        <v>0</v>
      </c>
      <c r="D2010" s="31">
        <f t="shared" si="162"/>
        <v>1</v>
      </c>
      <c r="E2010" s="30">
        <v>1</v>
      </c>
      <c r="F2010" s="26">
        <f t="shared" ca="1" si="160"/>
        <v>1</v>
      </c>
      <c r="G2010" s="27">
        <f t="shared" ca="1" si="161"/>
        <v>4</v>
      </c>
    </row>
    <row r="2011" spans="1:7" x14ac:dyDescent="0.25">
      <c r="A2011" s="34">
        <v>44834</v>
      </c>
      <c r="B2011" s="8">
        <f t="shared" si="159"/>
        <v>2010</v>
      </c>
      <c r="C2011" s="29">
        <f t="shared" ca="1" si="158"/>
        <v>0</v>
      </c>
      <c r="D2011" s="31">
        <f t="shared" si="162"/>
        <v>0</v>
      </c>
      <c r="E2011" s="30">
        <v>1</v>
      </c>
      <c r="F2011" s="26">
        <f t="shared" ca="1" si="160"/>
        <v>1</v>
      </c>
      <c r="G2011" s="27">
        <f t="shared" ca="1" si="161"/>
        <v>4</v>
      </c>
    </row>
    <row r="2012" spans="1:7" x14ac:dyDescent="0.25">
      <c r="A2012" s="34">
        <v>44837</v>
      </c>
      <c r="B2012" s="8">
        <f t="shared" si="159"/>
        <v>2011</v>
      </c>
      <c r="C2012" s="29">
        <f t="shared" ca="1" si="158"/>
        <v>0</v>
      </c>
      <c r="D2012" s="31">
        <f t="shared" si="162"/>
        <v>0</v>
      </c>
      <c r="E2012" s="30">
        <v>1</v>
      </c>
      <c r="F2012" s="26">
        <f t="shared" ca="1" si="160"/>
        <v>1</v>
      </c>
      <c r="G2012" s="27">
        <f t="shared" ca="1" si="161"/>
        <v>2</v>
      </c>
    </row>
    <row r="2013" spans="1:7" x14ac:dyDescent="0.25">
      <c r="A2013" s="34">
        <v>44838</v>
      </c>
      <c r="B2013" s="8">
        <f t="shared" si="159"/>
        <v>2012</v>
      </c>
      <c r="C2013" s="29">
        <f t="shared" ca="1" si="158"/>
        <v>0</v>
      </c>
      <c r="D2013" s="31">
        <f t="shared" si="162"/>
        <v>1</v>
      </c>
      <c r="E2013" s="30">
        <v>1</v>
      </c>
      <c r="F2013" s="26">
        <f t="shared" ca="1" si="160"/>
        <v>1</v>
      </c>
      <c r="G2013" s="27">
        <f t="shared" ca="1" si="161"/>
        <v>2</v>
      </c>
    </row>
    <row r="2014" spans="1:7" x14ac:dyDescent="0.25">
      <c r="A2014" s="34">
        <v>44839</v>
      </c>
      <c r="B2014" s="8">
        <f t="shared" si="159"/>
        <v>2013</v>
      </c>
      <c r="C2014" s="29">
        <f t="shared" ca="1" si="158"/>
        <v>0</v>
      </c>
      <c r="D2014" s="31">
        <f t="shared" si="162"/>
        <v>1</v>
      </c>
      <c r="E2014" s="30">
        <v>1</v>
      </c>
      <c r="F2014" s="26">
        <f t="shared" ca="1" si="160"/>
        <v>1</v>
      </c>
      <c r="G2014" s="27">
        <f t="shared" ca="1" si="161"/>
        <v>2</v>
      </c>
    </row>
    <row r="2015" spans="1:7" x14ac:dyDescent="0.25">
      <c r="A2015" s="34">
        <v>44840</v>
      </c>
      <c r="B2015" s="8">
        <f t="shared" si="159"/>
        <v>2014</v>
      </c>
      <c r="C2015" s="29">
        <f t="shared" ca="1" si="158"/>
        <v>0</v>
      </c>
      <c r="D2015" s="31">
        <f t="shared" si="162"/>
        <v>1</v>
      </c>
      <c r="E2015" s="30">
        <v>1</v>
      </c>
      <c r="F2015" s="26">
        <f t="shared" ca="1" si="160"/>
        <v>1</v>
      </c>
      <c r="G2015" s="27">
        <f t="shared" ca="1" si="161"/>
        <v>4</v>
      </c>
    </row>
    <row r="2016" spans="1:7" x14ac:dyDescent="0.25">
      <c r="A2016" s="34">
        <v>44841</v>
      </c>
      <c r="B2016" s="8">
        <f t="shared" si="159"/>
        <v>2015</v>
      </c>
      <c r="C2016" s="29">
        <f t="shared" ca="1" si="158"/>
        <v>0</v>
      </c>
      <c r="D2016" s="31">
        <f t="shared" si="162"/>
        <v>0</v>
      </c>
      <c r="E2016" s="30">
        <v>1</v>
      </c>
      <c r="F2016" s="26">
        <f t="shared" ca="1" si="160"/>
        <v>1</v>
      </c>
      <c r="G2016" s="27">
        <f t="shared" ca="1" si="161"/>
        <v>4</v>
      </c>
    </row>
    <row r="2017" spans="1:7" x14ac:dyDescent="0.25">
      <c r="A2017" s="34">
        <v>44844</v>
      </c>
      <c r="B2017" s="8">
        <f t="shared" si="159"/>
        <v>2016</v>
      </c>
      <c r="C2017" s="29">
        <f t="shared" ca="1" si="158"/>
        <v>0</v>
      </c>
      <c r="D2017" s="31">
        <f t="shared" si="162"/>
        <v>0</v>
      </c>
      <c r="E2017" s="30">
        <v>1</v>
      </c>
      <c r="F2017" s="26">
        <f t="shared" ca="1" si="160"/>
        <v>1</v>
      </c>
      <c r="G2017" s="27">
        <f t="shared" ca="1" si="161"/>
        <v>2</v>
      </c>
    </row>
    <row r="2018" spans="1:7" x14ac:dyDescent="0.25">
      <c r="A2018" s="34">
        <v>44845</v>
      </c>
      <c r="B2018" s="8">
        <f t="shared" si="159"/>
        <v>2017</v>
      </c>
      <c r="C2018" s="29">
        <f t="shared" ref="C2018:C2081" ca="1" si="163">MAX(G2018-4,0)</f>
        <v>0</v>
      </c>
      <c r="D2018" s="31">
        <f t="shared" si="162"/>
        <v>1</v>
      </c>
      <c r="E2018" s="30">
        <v>1</v>
      </c>
      <c r="F2018" s="26">
        <f t="shared" ca="1" si="160"/>
        <v>1</v>
      </c>
      <c r="G2018" s="27">
        <f t="shared" ca="1" si="161"/>
        <v>2</v>
      </c>
    </row>
    <row r="2019" spans="1:7" x14ac:dyDescent="0.25">
      <c r="A2019" s="34">
        <v>44846</v>
      </c>
      <c r="B2019" s="8">
        <f t="shared" si="159"/>
        <v>2018</v>
      </c>
      <c r="C2019" s="29">
        <f t="shared" ca="1" si="163"/>
        <v>0</v>
      </c>
      <c r="D2019" s="31">
        <f t="shared" si="162"/>
        <v>1</v>
      </c>
      <c r="E2019" s="30">
        <v>1</v>
      </c>
      <c r="F2019" s="26">
        <f t="shared" ca="1" si="160"/>
        <v>1</v>
      </c>
      <c r="G2019" s="27">
        <f t="shared" ca="1" si="161"/>
        <v>2</v>
      </c>
    </row>
    <row r="2020" spans="1:7" x14ac:dyDescent="0.25">
      <c r="A2020" s="34">
        <v>44847</v>
      </c>
      <c r="B2020" s="8">
        <f t="shared" si="159"/>
        <v>2019</v>
      </c>
      <c r="C2020" s="29">
        <f t="shared" ca="1" si="163"/>
        <v>0</v>
      </c>
      <c r="D2020" s="31">
        <f t="shared" si="162"/>
        <v>1</v>
      </c>
      <c r="E2020" s="30">
        <v>1</v>
      </c>
      <c r="F2020" s="26">
        <f t="shared" ca="1" si="160"/>
        <v>1</v>
      </c>
      <c r="G2020" s="27">
        <f t="shared" ca="1" si="161"/>
        <v>4</v>
      </c>
    </row>
    <row r="2021" spans="1:7" x14ac:dyDescent="0.25">
      <c r="A2021" s="34">
        <v>44848</v>
      </c>
      <c r="B2021" s="8">
        <f t="shared" si="159"/>
        <v>2020</v>
      </c>
      <c r="C2021" s="29">
        <f t="shared" ca="1" si="163"/>
        <v>0</v>
      </c>
      <c r="D2021" s="31">
        <f t="shared" si="162"/>
        <v>0</v>
      </c>
      <c r="E2021" s="30">
        <v>1</v>
      </c>
      <c r="F2021" s="26">
        <f t="shared" ca="1" si="160"/>
        <v>1</v>
      </c>
      <c r="G2021" s="27">
        <f t="shared" ca="1" si="161"/>
        <v>4</v>
      </c>
    </row>
    <row r="2022" spans="1:7" x14ac:dyDescent="0.25">
      <c r="A2022" s="34">
        <v>44851</v>
      </c>
      <c r="B2022" s="8">
        <f t="shared" si="159"/>
        <v>2021</v>
      </c>
      <c r="C2022" s="29">
        <f t="shared" ca="1" si="163"/>
        <v>0</v>
      </c>
      <c r="D2022" s="31">
        <f t="shared" si="162"/>
        <v>0</v>
      </c>
      <c r="E2022" s="30">
        <v>1</v>
      </c>
      <c r="F2022" s="26">
        <f t="shared" ca="1" si="160"/>
        <v>1</v>
      </c>
      <c r="G2022" s="27">
        <f t="shared" ca="1" si="161"/>
        <v>2</v>
      </c>
    </row>
    <row r="2023" spans="1:7" x14ac:dyDescent="0.25">
      <c r="A2023" s="34">
        <v>44852</v>
      </c>
      <c r="B2023" s="8">
        <f t="shared" si="159"/>
        <v>2022</v>
      </c>
      <c r="C2023" s="29">
        <f t="shared" ca="1" si="163"/>
        <v>0</v>
      </c>
      <c r="D2023" s="31">
        <f t="shared" si="162"/>
        <v>1</v>
      </c>
      <c r="E2023" s="30">
        <v>1</v>
      </c>
      <c r="F2023" s="26">
        <f t="shared" ca="1" si="160"/>
        <v>1</v>
      </c>
      <c r="G2023" s="27">
        <f t="shared" ca="1" si="161"/>
        <v>2</v>
      </c>
    </row>
    <row r="2024" spans="1:7" x14ac:dyDescent="0.25">
      <c r="A2024" s="34">
        <v>44853</v>
      </c>
      <c r="B2024" s="8">
        <f t="shared" si="159"/>
        <v>2023</v>
      </c>
      <c r="C2024" s="29">
        <f t="shared" ca="1" si="163"/>
        <v>0</v>
      </c>
      <c r="D2024" s="31">
        <f t="shared" si="162"/>
        <v>1</v>
      </c>
      <c r="E2024" s="30">
        <v>1</v>
      </c>
      <c r="F2024" s="26">
        <f t="shared" ca="1" si="160"/>
        <v>1</v>
      </c>
      <c r="G2024" s="27">
        <f t="shared" ca="1" si="161"/>
        <v>2</v>
      </c>
    </row>
    <row r="2025" spans="1:7" x14ac:dyDescent="0.25">
      <c r="A2025" s="34">
        <v>44854</v>
      </c>
      <c r="B2025" s="8">
        <f t="shared" si="159"/>
        <v>2024</v>
      </c>
      <c r="C2025" s="29">
        <f t="shared" ca="1" si="163"/>
        <v>0</v>
      </c>
      <c r="D2025" s="31">
        <f t="shared" si="162"/>
        <v>1</v>
      </c>
      <c r="E2025" s="30">
        <v>1</v>
      </c>
      <c r="F2025" s="26">
        <f t="shared" ca="1" si="160"/>
        <v>1</v>
      </c>
      <c r="G2025" s="27">
        <f t="shared" ca="1" si="161"/>
        <v>4</v>
      </c>
    </row>
    <row r="2026" spans="1:7" x14ac:dyDescent="0.25">
      <c r="A2026" s="34">
        <v>44855</v>
      </c>
      <c r="B2026" s="8">
        <f t="shared" si="159"/>
        <v>2025</v>
      </c>
      <c r="C2026" s="29">
        <f t="shared" ca="1" si="163"/>
        <v>0</v>
      </c>
      <c r="D2026" s="31">
        <f t="shared" si="162"/>
        <v>0</v>
      </c>
      <c r="E2026" s="30">
        <v>1</v>
      </c>
      <c r="F2026" s="26">
        <f t="shared" ca="1" si="160"/>
        <v>1</v>
      </c>
      <c r="G2026" s="27">
        <f t="shared" ca="1" si="161"/>
        <v>4</v>
      </c>
    </row>
    <row r="2027" spans="1:7" x14ac:dyDescent="0.25">
      <c r="A2027" s="34">
        <v>44858</v>
      </c>
      <c r="B2027" s="8">
        <f t="shared" si="159"/>
        <v>2026</v>
      </c>
      <c r="C2027" s="29">
        <f t="shared" ca="1" si="163"/>
        <v>0</v>
      </c>
      <c r="D2027" s="31">
        <f t="shared" si="162"/>
        <v>0</v>
      </c>
      <c r="E2027" s="30">
        <v>1</v>
      </c>
      <c r="F2027" s="26">
        <f t="shared" ca="1" si="160"/>
        <v>1</v>
      </c>
      <c r="G2027" s="27">
        <f t="shared" ca="1" si="161"/>
        <v>2</v>
      </c>
    </row>
    <row r="2028" spans="1:7" x14ac:dyDescent="0.25">
      <c r="A2028" s="34">
        <v>44859</v>
      </c>
      <c r="B2028" s="8">
        <f t="shared" si="159"/>
        <v>2027</v>
      </c>
      <c r="C2028" s="29">
        <f t="shared" ca="1" si="163"/>
        <v>0</v>
      </c>
      <c r="D2028" s="31">
        <f t="shared" si="162"/>
        <v>1</v>
      </c>
      <c r="E2028" s="30">
        <v>1</v>
      </c>
      <c r="F2028" s="26">
        <f t="shared" ca="1" si="160"/>
        <v>1</v>
      </c>
      <c r="G2028" s="27">
        <f t="shared" ca="1" si="161"/>
        <v>2</v>
      </c>
    </row>
    <row r="2029" spans="1:7" x14ac:dyDescent="0.25">
      <c r="A2029" s="34">
        <v>44860</v>
      </c>
      <c r="B2029" s="8">
        <f t="shared" si="159"/>
        <v>2028</v>
      </c>
      <c r="C2029" s="29">
        <f t="shared" ca="1" si="163"/>
        <v>0</v>
      </c>
      <c r="D2029" s="31">
        <f t="shared" si="162"/>
        <v>1</v>
      </c>
      <c r="E2029" s="30">
        <v>1</v>
      </c>
      <c r="F2029" s="26">
        <f t="shared" ca="1" si="160"/>
        <v>1</v>
      </c>
      <c r="G2029" s="27">
        <f t="shared" ca="1" si="161"/>
        <v>2</v>
      </c>
    </row>
    <row r="2030" spans="1:7" x14ac:dyDescent="0.25">
      <c r="A2030" s="34">
        <v>44861</v>
      </c>
      <c r="B2030" s="8">
        <f t="shared" si="159"/>
        <v>2029</v>
      </c>
      <c r="C2030" s="29">
        <f t="shared" ca="1" si="163"/>
        <v>0</v>
      </c>
      <c r="D2030" s="31">
        <f t="shared" si="162"/>
        <v>1</v>
      </c>
      <c r="E2030" s="30">
        <v>1</v>
      </c>
      <c r="F2030" s="26">
        <f t="shared" ca="1" si="160"/>
        <v>1</v>
      </c>
      <c r="G2030" s="27">
        <f t="shared" ca="1" si="161"/>
        <v>4</v>
      </c>
    </row>
    <row r="2031" spans="1:7" x14ac:dyDescent="0.25">
      <c r="A2031" s="34">
        <v>44862</v>
      </c>
      <c r="B2031" s="8">
        <f t="shared" si="159"/>
        <v>2030</v>
      </c>
      <c r="C2031" s="29">
        <f t="shared" ca="1" si="163"/>
        <v>0</v>
      </c>
      <c r="D2031" s="31">
        <f t="shared" si="162"/>
        <v>0</v>
      </c>
      <c r="E2031" s="30">
        <v>1</v>
      </c>
      <c r="F2031" s="26">
        <f t="shared" ca="1" si="160"/>
        <v>1</v>
      </c>
      <c r="G2031" s="27">
        <f t="shared" ca="1" si="161"/>
        <v>4</v>
      </c>
    </row>
    <row r="2032" spans="1:7" x14ac:dyDescent="0.25">
      <c r="A2032" s="34">
        <v>44865</v>
      </c>
      <c r="B2032" s="8">
        <f t="shared" si="159"/>
        <v>2031</v>
      </c>
      <c r="C2032" s="29">
        <f t="shared" ca="1" si="163"/>
        <v>0</v>
      </c>
      <c r="D2032" s="31">
        <f t="shared" si="162"/>
        <v>0</v>
      </c>
      <c r="E2032" s="30">
        <v>1</v>
      </c>
      <c r="F2032" s="26">
        <f t="shared" ca="1" si="160"/>
        <v>1</v>
      </c>
      <c r="G2032" s="27">
        <f t="shared" ca="1" si="161"/>
        <v>2</v>
      </c>
    </row>
    <row r="2033" spans="1:7" x14ac:dyDescent="0.25">
      <c r="A2033" s="34">
        <v>44866</v>
      </c>
      <c r="B2033" s="8">
        <f t="shared" si="159"/>
        <v>2032</v>
      </c>
      <c r="C2033" s="29">
        <f t="shared" ca="1" si="163"/>
        <v>0</v>
      </c>
      <c r="D2033" s="31">
        <f t="shared" si="162"/>
        <v>1</v>
      </c>
      <c r="E2033" s="30">
        <v>1</v>
      </c>
      <c r="F2033" s="26">
        <f t="shared" ca="1" si="160"/>
        <v>1</v>
      </c>
      <c r="G2033" s="27">
        <f t="shared" ca="1" si="161"/>
        <v>2</v>
      </c>
    </row>
    <row r="2034" spans="1:7" x14ac:dyDescent="0.25">
      <c r="A2034" s="34">
        <v>44867</v>
      </c>
      <c r="B2034" s="8">
        <f t="shared" si="159"/>
        <v>2033</v>
      </c>
      <c r="C2034" s="29">
        <f t="shared" ca="1" si="163"/>
        <v>0</v>
      </c>
      <c r="D2034" s="31">
        <f t="shared" si="162"/>
        <v>1</v>
      </c>
      <c r="E2034" s="30">
        <v>1</v>
      </c>
      <c r="F2034" s="26">
        <f t="shared" ca="1" si="160"/>
        <v>1</v>
      </c>
      <c r="G2034" s="27">
        <f t="shared" ca="1" si="161"/>
        <v>2</v>
      </c>
    </row>
    <row r="2035" spans="1:7" x14ac:dyDescent="0.25">
      <c r="A2035" s="34">
        <v>44868</v>
      </c>
      <c r="B2035" s="8">
        <f t="shared" si="159"/>
        <v>2034</v>
      </c>
      <c r="C2035" s="29">
        <f t="shared" ca="1" si="163"/>
        <v>0</v>
      </c>
      <c r="D2035" s="31">
        <f t="shared" si="162"/>
        <v>1</v>
      </c>
      <c r="E2035" s="30">
        <v>1</v>
      </c>
      <c r="F2035" s="26">
        <f t="shared" ca="1" si="160"/>
        <v>1</v>
      </c>
      <c r="G2035" s="27">
        <f t="shared" ca="1" si="161"/>
        <v>4</v>
      </c>
    </row>
    <row r="2036" spans="1:7" x14ac:dyDescent="0.25">
      <c r="A2036" s="34">
        <v>44869</v>
      </c>
      <c r="B2036" s="8">
        <f t="shared" si="159"/>
        <v>2035</v>
      </c>
      <c r="C2036" s="29">
        <f t="shared" ca="1" si="163"/>
        <v>0</v>
      </c>
      <c r="D2036" s="31">
        <f t="shared" si="162"/>
        <v>0</v>
      </c>
      <c r="E2036" s="30">
        <v>1</v>
      </c>
      <c r="F2036" s="26">
        <f t="shared" ca="1" si="160"/>
        <v>1</v>
      </c>
      <c r="G2036" s="27">
        <f t="shared" ca="1" si="161"/>
        <v>4</v>
      </c>
    </row>
    <row r="2037" spans="1:7" x14ac:dyDescent="0.25">
      <c r="A2037" s="34">
        <v>44872</v>
      </c>
      <c r="B2037" s="8">
        <f t="shared" si="159"/>
        <v>2036</v>
      </c>
      <c r="C2037" s="29">
        <f t="shared" ca="1" si="163"/>
        <v>0</v>
      </c>
      <c r="D2037" s="31">
        <f t="shared" si="162"/>
        <v>0</v>
      </c>
      <c r="E2037" s="30">
        <v>1</v>
      </c>
      <c r="F2037" s="26">
        <f t="shared" ca="1" si="160"/>
        <v>1</v>
      </c>
      <c r="G2037" s="27">
        <f t="shared" ca="1" si="161"/>
        <v>2</v>
      </c>
    </row>
    <row r="2038" spans="1:7" x14ac:dyDescent="0.25">
      <c r="A2038" s="34">
        <v>44873</v>
      </c>
      <c r="B2038" s="8">
        <f t="shared" si="159"/>
        <v>2037</v>
      </c>
      <c r="C2038" s="29">
        <f t="shared" ca="1" si="163"/>
        <v>0</v>
      </c>
      <c r="D2038" s="31">
        <f t="shared" si="162"/>
        <v>1</v>
      </c>
      <c r="E2038" s="30">
        <v>1</v>
      </c>
      <c r="F2038" s="26">
        <f t="shared" ca="1" si="160"/>
        <v>1</v>
      </c>
      <c r="G2038" s="27">
        <f t="shared" ca="1" si="161"/>
        <v>2</v>
      </c>
    </row>
    <row r="2039" spans="1:7" x14ac:dyDescent="0.25">
      <c r="A2039" s="34">
        <v>44874</v>
      </c>
      <c r="B2039" s="8">
        <f t="shared" si="159"/>
        <v>2038</v>
      </c>
      <c r="C2039" s="29">
        <f t="shared" ca="1" si="163"/>
        <v>0</v>
      </c>
      <c r="D2039" s="31">
        <f t="shared" si="162"/>
        <v>1</v>
      </c>
      <c r="E2039" s="30">
        <v>1</v>
      </c>
      <c r="F2039" s="26">
        <f t="shared" ca="1" si="160"/>
        <v>1</v>
      </c>
      <c r="G2039" s="27">
        <f t="shared" ca="1" si="161"/>
        <v>2</v>
      </c>
    </row>
    <row r="2040" spans="1:7" x14ac:dyDescent="0.25">
      <c r="A2040" s="34">
        <v>44875</v>
      </c>
      <c r="B2040" s="8">
        <f t="shared" si="159"/>
        <v>2039</v>
      </c>
      <c r="C2040" s="29">
        <f t="shared" ca="1" si="163"/>
        <v>0</v>
      </c>
      <c r="D2040" s="31">
        <f t="shared" si="162"/>
        <v>1</v>
      </c>
      <c r="E2040" s="30">
        <v>1</v>
      </c>
      <c r="F2040" s="26">
        <f t="shared" ca="1" si="160"/>
        <v>1</v>
      </c>
      <c r="G2040" s="27">
        <f t="shared" ca="1" si="161"/>
        <v>4</v>
      </c>
    </row>
    <row r="2041" spans="1:7" x14ac:dyDescent="0.25">
      <c r="A2041" s="34">
        <v>44876</v>
      </c>
      <c r="B2041" s="8">
        <f t="shared" si="159"/>
        <v>2040</v>
      </c>
      <c r="C2041" s="29">
        <f t="shared" ca="1" si="163"/>
        <v>0</v>
      </c>
      <c r="D2041" s="31">
        <f t="shared" si="162"/>
        <v>0</v>
      </c>
      <c r="E2041" s="30">
        <v>1</v>
      </c>
      <c r="F2041" s="26">
        <f t="shared" ca="1" si="160"/>
        <v>1</v>
      </c>
      <c r="G2041" s="27">
        <f t="shared" ca="1" si="161"/>
        <v>4</v>
      </c>
    </row>
    <row r="2042" spans="1:7" x14ac:dyDescent="0.25">
      <c r="A2042" s="34">
        <v>44879</v>
      </c>
      <c r="B2042" s="8">
        <f t="shared" si="159"/>
        <v>2041</v>
      </c>
      <c r="C2042" s="29">
        <f t="shared" ca="1" si="163"/>
        <v>0</v>
      </c>
      <c r="D2042" s="31">
        <f t="shared" si="162"/>
        <v>0</v>
      </c>
      <c r="E2042" s="30">
        <v>1</v>
      </c>
      <c r="F2042" s="26">
        <f t="shared" ca="1" si="160"/>
        <v>1</v>
      </c>
      <c r="G2042" s="27">
        <f t="shared" ca="1" si="161"/>
        <v>2</v>
      </c>
    </row>
    <row r="2043" spans="1:7" x14ac:dyDescent="0.25">
      <c r="A2043" s="34">
        <v>44880</v>
      </c>
      <c r="B2043" s="8">
        <f t="shared" si="159"/>
        <v>2042</v>
      </c>
      <c r="C2043" s="29">
        <f t="shared" ca="1" si="163"/>
        <v>0</v>
      </c>
      <c r="D2043" s="31">
        <f t="shared" si="162"/>
        <v>1</v>
      </c>
      <c r="E2043" s="30">
        <v>1</v>
      </c>
      <c r="F2043" s="26">
        <f t="shared" ca="1" si="160"/>
        <v>1</v>
      </c>
      <c r="G2043" s="27">
        <f t="shared" ca="1" si="161"/>
        <v>2</v>
      </c>
    </row>
    <row r="2044" spans="1:7" x14ac:dyDescent="0.25">
      <c r="A2044" s="34">
        <v>44881</v>
      </c>
      <c r="B2044" s="8">
        <f t="shared" si="159"/>
        <v>2043</v>
      </c>
      <c r="C2044" s="29">
        <f t="shared" ca="1" si="163"/>
        <v>0</v>
      </c>
      <c r="D2044" s="31">
        <f t="shared" si="162"/>
        <v>1</v>
      </c>
      <c r="E2044" s="30">
        <v>1</v>
      </c>
      <c r="F2044" s="26">
        <f t="shared" ca="1" si="160"/>
        <v>1</v>
      </c>
      <c r="G2044" s="27">
        <f t="shared" ca="1" si="161"/>
        <v>2</v>
      </c>
    </row>
    <row r="2045" spans="1:7" x14ac:dyDescent="0.25">
      <c r="A2045" s="34">
        <v>44882</v>
      </c>
      <c r="B2045" s="8">
        <f t="shared" si="159"/>
        <v>2044</v>
      </c>
      <c r="C2045" s="29">
        <f t="shared" ca="1" si="163"/>
        <v>0</v>
      </c>
      <c r="D2045" s="31">
        <f t="shared" si="162"/>
        <v>1</v>
      </c>
      <c r="E2045" s="30">
        <v>1</v>
      </c>
      <c r="F2045" s="26">
        <f t="shared" ca="1" si="160"/>
        <v>1</v>
      </c>
      <c r="G2045" s="27">
        <f t="shared" ca="1" si="161"/>
        <v>4</v>
      </c>
    </row>
    <row r="2046" spans="1:7" x14ac:dyDescent="0.25">
      <c r="A2046" s="34">
        <v>44883</v>
      </c>
      <c r="B2046" s="8">
        <f t="shared" si="159"/>
        <v>2045</v>
      </c>
      <c r="C2046" s="29">
        <f t="shared" ca="1" si="163"/>
        <v>0</v>
      </c>
      <c r="D2046" s="31">
        <f t="shared" si="162"/>
        <v>0</v>
      </c>
      <c r="E2046" s="30">
        <v>1</v>
      </c>
      <c r="F2046" s="26">
        <f t="shared" ca="1" si="160"/>
        <v>1</v>
      </c>
      <c r="G2046" s="27">
        <f t="shared" ca="1" si="161"/>
        <v>4</v>
      </c>
    </row>
    <row r="2047" spans="1:7" x14ac:dyDescent="0.25">
      <c r="A2047" s="34">
        <v>44886</v>
      </c>
      <c r="B2047" s="8">
        <f t="shared" si="159"/>
        <v>2046</v>
      </c>
      <c r="C2047" s="29">
        <f t="shared" ca="1" si="163"/>
        <v>0</v>
      </c>
      <c r="D2047" s="31">
        <f t="shared" si="162"/>
        <v>0</v>
      </c>
      <c r="E2047" s="30">
        <v>1</v>
      </c>
      <c r="F2047" s="26">
        <f t="shared" ca="1" si="160"/>
        <v>1</v>
      </c>
      <c r="G2047" s="27">
        <f t="shared" ca="1" si="161"/>
        <v>2</v>
      </c>
    </row>
    <row r="2048" spans="1:7" x14ac:dyDescent="0.25">
      <c r="A2048" s="34">
        <v>44887</v>
      </c>
      <c r="B2048" s="8">
        <f t="shared" si="159"/>
        <v>2047</v>
      </c>
      <c r="C2048" s="29">
        <f t="shared" ca="1" si="163"/>
        <v>0</v>
      </c>
      <c r="D2048" s="31">
        <f t="shared" si="162"/>
        <v>1</v>
      </c>
      <c r="E2048" s="30">
        <v>1</v>
      </c>
      <c r="F2048" s="26">
        <f t="shared" ca="1" si="160"/>
        <v>1</v>
      </c>
      <c r="G2048" s="27">
        <f t="shared" ca="1" si="161"/>
        <v>2</v>
      </c>
    </row>
    <row r="2049" spans="1:7" x14ac:dyDescent="0.25">
      <c r="A2049" s="34">
        <v>44888</v>
      </c>
      <c r="B2049" s="8">
        <f t="shared" si="159"/>
        <v>2048</v>
      </c>
      <c r="C2049" s="29">
        <f t="shared" ca="1" si="163"/>
        <v>0</v>
      </c>
      <c r="D2049" s="31">
        <f t="shared" si="162"/>
        <v>1</v>
      </c>
      <c r="E2049" s="30">
        <v>1</v>
      </c>
      <c r="F2049" s="26">
        <f t="shared" ca="1" si="160"/>
        <v>1</v>
      </c>
      <c r="G2049" s="27">
        <f t="shared" ca="1" si="161"/>
        <v>2</v>
      </c>
    </row>
    <row r="2050" spans="1:7" x14ac:dyDescent="0.25">
      <c r="A2050" s="34">
        <v>44889</v>
      </c>
      <c r="B2050" s="8">
        <f t="shared" si="159"/>
        <v>2049</v>
      </c>
      <c r="C2050" s="29">
        <f t="shared" ca="1" si="163"/>
        <v>0</v>
      </c>
      <c r="D2050" s="31">
        <f t="shared" si="162"/>
        <v>1</v>
      </c>
      <c r="E2050" s="30">
        <v>1</v>
      </c>
      <c r="F2050" s="26">
        <f t="shared" ca="1" si="160"/>
        <v>1</v>
      </c>
      <c r="G2050" s="27">
        <f t="shared" ca="1" si="161"/>
        <v>4</v>
      </c>
    </row>
    <row r="2051" spans="1:7" x14ac:dyDescent="0.25">
      <c r="A2051" s="34">
        <v>44890</v>
      </c>
      <c r="B2051" s="8">
        <f t="shared" ref="B2051:B2114" si="164">ROW(A2051)-1</f>
        <v>2050</v>
      </c>
      <c r="C2051" s="29">
        <f t="shared" ca="1" si="163"/>
        <v>0</v>
      </c>
      <c r="D2051" s="31">
        <f t="shared" si="162"/>
        <v>0</v>
      </c>
      <c r="E2051" s="30">
        <v>1</v>
      </c>
      <c r="F2051" s="26">
        <f t="shared" ref="F2051:F2114" ca="1" si="165">IF($E2051=1,MATCH(1,INDIRECT("$E$"&amp;ROW($A2051)+1&amp;":$E$2598"),0),0)</f>
        <v>1</v>
      </c>
      <c r="G2051" s="27">
        <f t="shared" ca="1" si="161"/>
        <v>4</v>
      </c>
    </row>
    <row r="2052" spans="1:7" x14ac:dyDescent="0.25">
      <c r="A2052" s="34">
        <v>44893</v>
      </c>
      <c r="B2052" s="8">
        <f t="shared" si="164"/>
        <v>2051</v>
      </c>
      <c r="C2052" s="29">
        <f t="shared" ca="1" si="163"/>
        <v>0</v>
      </c>
      <c r="D2052" s="31">
        <f t="shared" si="162"/>
        <v>0</v>
      </c>
      <c r="E2052" s="30">
        <v>1</v>
      </c>
      <c r="F2052" s="26">
        <f t="shared" ca="1" si="165"/>
        <v>1</v>
      </c>
      <c r="G2052" s="27">
        <f t="shared" ca="1" si="161"/>
        <v>2</v>
      </c>
    </row>
    <row r="2053" spans="1:7" x14ac:dyDescent="0.25">
      <c r="A2053" s="34">
        <v>44894</v>
      </c>
      <c r="B2053" s="8">
        <f t="shared" si="164"/>
        <v>2052</v>
      </c>
      <c r="C2053" s="29">
        <f t="shared" ca="1" si="163"/>
        <v>0</v>
      </c>
      <c r="D2053" s="31">
        <f t="shared" si="162"/>
        <v>1</v>
      </c>
      <c r="E2053" s="30">
        <v>1</v>
      </c>
      <c r="F2053" s="26">
        <f t="shared" ca="1" si="165"/>
        <v>1</v>
      </c>
      <c r="G2053" s="27">
        <f t="shared" ca="1" si="161"/>
        <v>2</v>
      </c>
    </row>
    <row r="2054" spans="1:7" x14ac:dyDescent="0.25">
      <c r="A2054" s="34">
        <v>44895</v>
      </c>
      <c r="B2054" s="8">
        <f t="shared" si="164"/>
        <v>2053</v>
      </c>
      <c r="C2054" s="29">
        <f t="shared" ca="1" si="163"/>
        <v>0</v>
      </c>
      <c r="D2054" s="31">
        <f t="shared" si="162"/>
        <v>1</v>
      </c>
      <c r="E2054" s="30">
        <v>1</v>
      </c>
      <c r="F2054" s="26">
        <f t="shared" ca="1" si="165"/>
        <v>1</v>
      </c>
      <c r="G2054" s="27">
        <f t="shared" ca="1" si="161"/>
        <v>2</v>
      </c>
    </row>
    <row r="2055" spans="1:7" x14ac:dyDescent="0.25">
      <c r="A2055" s="34">
        <v>44896</v>
      </c>
      <c r="B2055" s="8">
        <f t="shared" si="164"/>
        <v>2054</v>
      </c>
      <c r="C2055" s="29">
        <f t="shared" ca="1" si="163"/>
        <v>0</v>
      </c>
      <c r="D2055" s="31">
        <f t="shared" si="162"/>
        <v>1</v>
      </c>
      <c r="E2055" s="30">
        <v>1</v>
      </c>
      <c r="F2055" s="26">
        <f t="shared" ca="1" si="165"/>
        <v>1</v>
      </c>
      <c r="G2055" s="27">
        <f t="shared" ca="1" si="161"/>
        <v>4</v>
      </c>
    </row>
    <row r="2056" spans="1:7" x14ac:dyDescent="0.25">
      <c r="A2056" s="34">
        <v>44897</v>
      </c>
      <c r="B2056" s="8">
        <f t="shared" si="164"/>
        <v>2055</v>
      </c>
      <c r="C2056" s="29">
        <f t="shared" ca="1" si="163"/>
        <v>0</v>
      </c>
      <c r="D2056" s="31">
        <f t="shared" si="162"/>
        <v>0</v>
      </c>
      <c r="E2056" s="30">
        <v>1</v>
      </c>
      <c r="F2056" s="26">
        <f t="shared" ca="1" si="165"/>
        <v>1</v>
      </c>
      <c r="G2056" s="27">
        <f t="shared" ref="G2056:G2119" ca="1" si="166">IF($E2056=1,INDIRECT("$A$"&amp;ROW($A2056)+MATCH(1,INDIRECT("$E$"&amp;ROW($A2056)+1+$F2056&amp;":$E$2598"),0)+$F2056)-$A2056,0)</f>
        <v>4</v>
      </c>
    </row>
    <row r="2057" spans="1:7" x14ac:dyDescent="0.25">
      <c r="A2057" s="34">
        <v>44900</v>
      </c>
      <c r="B2057" s="8">
        <f t="shared" si="164"/>
        <v>2056</v>
      </c>
      <c r="C2057" s="29">
        <f t="shared" ca="1" si="163"/>
        <v>0</v>
      </c>
      <c r="D2057" s="31">
        <f t="shared" si="162"/>
        <v>0</v>
      </c>
      <c r="E2057" s="30">
        <v>1</v>
      </c>
      <c r="F2057" s="26">
        <f t="shared" ca="1" si="165"/>
        <v>1</v>
      </c>
      <c r="G2057" s="27">
        <f t="shared" ca="1" si="166"/>
        <v>2</v>
      </c>
    </row>
    <row r="2058" spans="1:7" x14ac:dyDescent="0.25">
      <c r="A2058" s="34">
        <v>44901</v>
      </c>
      <c r="B2058" s="8">
        <f t="shared" si="164"/>
        <v>2057</v>
      </c>
      <c r="C2058" s="29">
        <f t="shared" ca="1" si="163"/>
        <v>0</v>
      </c>
      <c r="D2058" s="31">
        <f t="shared" si="162"/>
        <v>1</v>
      </c>
      <c r="E2058" s="30">
        <v>1</v>
      </c>
      <c r="F2058" s="26">
        <f t="shared" ca="1" si="165"/>
        <v>1</v>
      </c>
      <c r="G2058" s="27">
        <f t="shared" ca="1" si="166"/>
        <v>2</v>
      </c>
    </row>
    <row r="2059" spans="1:7" x14ac:dyDescent="0.25">
      <c r="A2059" s="34">
        <v>44902</v>
      </c>
      <c r="B2059" s="8">
        <f t="shared" si="164"/>
        <v>2058</v>
      </c>
      <c r="C2059" s="29">
        <f t="shared" ca="1" si="163"/>
        <v>0</v>
      </c>
      <c r="D2059" s="31">
        <f t="shared" si="162"/>
        <v>1</v>
      </c>
      <c r="E2059" s="30">
        <v>1</v>
      </c>
      <c r="F2059" s="26">
        <f t="shared" ca="1" si="165"/>
        <v>1</v>
      </c>
      <c r="G2059" s="27">
        <f t="shared" ca="1" si="166"/>
        <v>2</v>
      </c>
    </row>
    <row r="2060" spans="1:7" x14ac:dyDescent="0.25">
      <c r="A2060" s="34">
        <v>44903</v>
      </c>
      <c r="B2060" s="8">
        <f t="shared" si="164"/>
        <v>2059</v>
      </c>
      <c r="C2060" s="29">
        <f t="shared" ca="1" si="163"/>
        <v>0</v>
      </c>
      <c r="D2060" s="31">
        <f t="shared" si="162"/>
        <v>1</v>
      </c>
      <c r="E2060" s="30">
        <v>1</v>
      </c>
      <c r="F2060" s="26">
        <f t="shared" ca="1" si="165"/>
        <v>1</v>
      </c>
      <c r="G2060" s="27">
        <f t="shared" ca="1" si="166"/>
        <v>4</v>
      </c>
    </row>
    <row r="2061" spans="1:7" x14ac:dyDescent="0.25">
      <c r="A2061" s="34">
        <v>44904</v>
      </c>
      <c r="B2061" s="8">
        <f t="shared" si="164"/>
        <v>2060</v>
      </c>
      <c r="C2061" s="29">
        <f t="shared" ca="1" si="163"/>
        <v>0</v>
      </c>
      <c r="D2061" s="31">
        <f t="shared" si="162"/>
        <v>0</v>
      </c>
      <c r="E2061" s="30">
        <v>1</v>
      </c>
      <c r="F2061" s="26">
        <f t="shared" ca="1" si="165"/>
        <v>1</v>
      </c>
      <c r="G2061" s="27">
        <f t="shared" ca="1" si="166"/>
        <v>4</v>
      </c>
    </row>
    <row r="2062" spans="1:7" x14ac:dyDescent="0.25">
      <c r="A2062" s="34">
        <v>44907</v>
      </c>
      <c r="B2062" s="8">
        <f t="shared" si="164"/>
        <v>2061</v>
      </c>
      <c r="C2062" s="29">
        <f t="shared" ca="1" si="163"/>
        <v>0</v>
      </c>
      <c r="D2062" s="31">
        <f t="shared" si="162"/>
        <v>0</v>
      </c>
      <c r="E2062" s="30">
        <v>1</v>
      </c>
      <c r="F2062" s="26">
        <f t="shared" ca="1" si="165"/>
        <v>1</v>
      </c>
      <c r="G2062" s="27">
        <f t="shared" ca="1" si="166"/>
        <v>2</v>
      </c>
    </row>
    <row r="2063" spans="1:7" x14ac:dyDescent="0.25">
      <c r="A2063" s="34">
        <v>44908</v>
      </c>
      <c r="B2063" s="8">
        <f t="shared" si="164"/>
        <v>2062</v>
      </c>
      <c r="C2063" s="29">
        <f t="shared" ca="1" si="163"/>
        <v>0</v>
      </c>
      <c r="D2063" s="31">
        <f t="shared" si="162"/>
        <v>1</v>
      </c>
      <c r="E2063" s="30">
        <v>1</v>
      </c>
      <c r="F2063" s="26">
        <f t="shared" ca="1" si="165"/>
        <v>1</v>
      </c>
      <c r="G2063" s="27">
        <f t="shared" ca="1" si="166"/>
        <v>2</v>
      </c>
    </row>
    <row r="2064" spans="1:7" x14ac:dyDescent="0.25">
      <c r="A2064" s="34">
        <v>44909</v>
      </c>
      <c r="B2064" s="8">
        <f t="shared" si="164"/>
        <v>2063</v>
      </c>
      <c r="C2064" s="29">
        <f t="shared" ca="1" si="163"/>
        <v>0</v>
      </c>
      <c r="D2064" s="31">
        <f t="shared" si="162"/>
        <v>1</v>
      </c>
      <c r="E2064" s="30">
        <v>1</v>
      </c>
      <c r="F2064" s="26">
        <f t="shared" ca="1" si="165"/>
        <v>1</v>
      </c>
      <c r="G2064" s="27">
        <f t="shared" ca="1" si="166"/>
        <v>2</v>
      </c>
    </row>
    <row r="2065" spans="1:7" x14ac:dyDescent="0.25">
      <c r="A2065" s="34">
        <v>44910</v>
      </c>
      <c r="B2065" s="8">
        <f t="shared" si="164"/>
        <v>2064</v>
      </c>
      <c r="C2065" s="29">
        <f t="shared" ca="1" si="163"/>
        <v>0</v>
      </c>
      <c r="D2065" s="31">
        <f t="shared" si="162"/>
        <v>1</v>
      </c>
      <c r="E2065" s="30">
        <v>1</v>
      </c>
      <c r="F2065" s="26">
        <f t="shared" ca="1" si="165"/>
        <v>1</v>
      </c>
      <c r="G2065" s="27">
        <f t="shared" ca="1" si="166"/>
        <v>4</v>
      </c>
    </row>
    <row r="2066" spans="1:7" x14ac:dyDescent="0.25">
      <c r="A2066" s="34">
        <v>44911</v>
      </c>
      <c r="B2066" s="8">
        <f t="shared" si="164"/>
        <v>2065</v>
      </c>
      <c r="C2066" s="29">
        <f t="shared" ca="1" si="163"/>
        <v>0</v>
      </c>
      <c r="D2066" s="31">
        <f t="shared" si="162"/>
        <v>0</v>
      </c>
      <c r="E2066" s="30">
        <v>1</v>
      </c>
      <c r="F2066" s="26">
        <f t="shared" ca="1" si="165"/>
        <v>1</v>
      </c>
      <c r="G2066" s="27">
        <f t="shared" ca="1" si="166"/>
        <v>4</v>
      </c>
    </row>
    <row r="2067" spans="1:7" x14ac:dyDescent="0.25">
      <c r="A2067" s="34">
        <v>44914</v>
      </c>
      <c r="B2067" s="8">
        <f t="shared" si="164"/>
        <v>2066</v>
      </c>
      <c r="C2067" s="29">
        <f t="shared" ca="1" si="163"/>
        <v>0</v>
      </c>
      <c r="D2067" s="31">
        <f t="shared" ref="D2067:D2130" si="167">IF(ABS(WEEKDAY($A2067)-4)&lt;=1,1,0)</f>
        <v>0</v>
      </c>
      <c r="E2067" s="30">
        <v>1</v>
      </c>
      <c r="F2067" s="26">
        <f t="shared" ca="1" si="165"/>
        <v>1</v>
      </c>
      <c r="G2067" s="27">
        <f t="shared" ca="1" si="166"/>
        <v>2</v>
      </c>
    </row>
    <row r="2068" spans="1:7" x14ac:dyDescent="0.25">
      <c r="A2068" s="34">
        <v>44915</v>
      </c>
      <c r="B2068" s="8">
        <f t="shared" si="164"/>
        <v>2067</v>
      </c>
      <c r="C2068" s="29">
        <f t="shared" ca="1" si="163"/>
        <v>0</v>
      </c>
      <c r="D2068" s="31">
        <f t="shared" si="167"/>
        <v>1</v>
      </c>
      <c r="E2068" s="30">
        <v>1</v>
      </c>
      <c r="F2068" s="26">
        <f t="shared" ca="1" si="165"/>
        <v>1</v>
      </c>
      <c r="G2068" s="27">
        <f t="shared" ca="1" si="166"/>
        <v>2</v>
      </c>
    </row>
    <row r="2069" spans="1:7" x14ac:dyDescent="0.25">
      <c r="A2069" s="34">
        <v>44916</v>
      </c>
      <c r="B2069" s="8">
        <f t="shared" si="164"/>
        <v>2068</v>
      </c>
      <c r="C2069" s="29">
        <f t="shared" ca="1" si="163"/>
        <v>0</v>
      </c>
      <c r="D2069" s="31">
        <f t="shared" si="167"/>
        <v>1</v>
      </c>
      <c r="E2069" s="30">
        <v>1</v>
      </c>
      <c r="F2069" s="26">
        <f t="shared" ca="1" si="165"/>
        <v>1</v>
      </c>
      <c r="G2069" s="27">
        <f t="shared" ca="1" si="166"/>
        <v>2</v>
      </c>
    </row>
    <row r="2070" spans="1:7" x14ac:dyDescent="0.25">
      <c r="A2070" s="34">
        <v>44917</v>
      </c>
      <c r="B2070" s="8">
        <f t="shared" si="164"/>
        <v>2069</v>
      </c>
      <c r="C2070" s="29">
        <f t="shared" ca="1" si="163"/>
        <v>1</v>
      </c>
      <c r="D2070" s="31">
        <f t="shared" si="167"/>
        <v>1</v>
      </c>
      <c r="E2070" s="30">
        <v>1</v>
      </c>
      <c r="F2070" s="26">
        <f t="shared" ca="1" si="165"/>
        <v>1</v>
      </c>
      <c r="G2070" s="27">
        <f t="shared" ca="1" si="166"/>
        <v>5</v>
      </c>
    </row>
    <row r="2071" spans="1:7" x14ac:dyDescent="0.25">
      <c r="A2071" s="34">
        <v>44918</v>
      </c>
      <c r="B2071" s="8">
        <f t="shared" si="164"/>
        <v>2070</v>
      </c>
      <c r="C2071" s="29">
        <f t="shared" ca="1" si="163"/>
        <v>1</v>
      </c>
      <c r="D2071" s="31">
        <f t="shared" si="167"/>
        <v>0</v>
      </c>
      <c r="E2071" s="30">
        <v>1</v>
      </c>
      <c r="F2071" s="26">
        <f t="shared" ca="1" si="165"/>
        <v>2</v>
      </c>
      <c r="G2071" s="27">
        <f t="shared" ca="1" si="166"/>
        <v>5</v>
      </c>
    </row>
    <row r="2072" spans="1:7" x14ac:dyDescent="0.25">
      <c r="A2072" s="34">
        <v>44921</v>
      </c>
      <c r="B2072" s="8">
        <f t="shared" si="164"/>
        <v>2071</v>
      </c>
      <c r="C2072" s="29">
        <f t="shared" ca="1" si="163"/>
        <v>0</v>
      </c>
      <c r="D2072" s="31">
        <f t="shared" si="167"/>
        <v>0</v>
      </c>
      <c r="E2072" s="30">
        <v>0</v>
      </c>
      <c r="F2072" s="26">
        <f t="shared" ca="1" si="165"/>
        <v>0</v>
      </c>
      <c r="G2072" s="27">
        <f t="shared" ca="1" si="166"/>
        <v>0</v>
      </c>
    </row>
    <row r="2073" spans="1:7" x14ac:dyDescent="0.25">
      <c r="A2073" s="34">
        <v>44922</v>
      </c>
      <c r="B2073" s="8">
        <f t="shared" si="164"/>
        <v>2072</v>
      </c>
      <c r="C2073" s="29">
        <f t="shared" ca="1" si="163"/>
        <v>0</v>
      </c>
      <c r="D2073" s="31">
        <f t="shared" si="167"/>
        <v>1</v>
      </c>
      <c r="E2073" s="30">
        <v>1</v>
      </c>
      <c r="F2073" s="26">
        <f t="shared" ca="1" si="165"/>
        <v>1</v>
      </c>
      <c r="G2073" s="27">
        <f t="shared" ca="1" si="166"/>
        <v>2</v>
      </c>
    </row>
    <row r="2074" spans="1:7" x14ac:dyDescent="0.25">
      <c r="A2074" s="34">
        <v>44923</v>
      </c>
      <c r="B2074" s="8">
        <f t="shared" si="164"/>
        <v>2073</v>
      </c>
      <c r="C2074" s="29">
        <f t="shared" ca="1" si="163"/>
        <v>0</v>
      </c>
      <c r="D2074" s="31">
        <f t="shared" si="167"/>
        <v>1</v>
      </c>
      <c r="E2074" s="30">
        <v>1</v>
      </c>
      <c r="F2074" s="26">
        <f t="shared" ca="1" si="165"/>
        <v>1</v>
      </c>
      <c r="G2074" s="27">
        <f t="shared" ca="1" si="166"/>
        <v>2</v>
      </c>
    </row>
    <row r="2075" spans="1:7" x14ac:dyDescent="0.25">
      <c r="A2075" s="34">
        <v>44924</v>
      </c>
      <c r="B2075" s="8">
        <f t="shared" si="164"/>
        <v>2074</v>
      </c>
      <c r="C2075" s="29">
        <f t="shared" ca="1" si="163"/>
        <v>0</v>
      </c>
      <c r="D2075" s="31">
        <f t="shared" si="167"/>
        <v>1</v>
      </c>
      <c r="E2075" s="30">
        <v>1</v>
      </c>
      <c r="F2075" s="26">
        <f t="shared" ca="1" si="165"/>
        <v>1</v>
      </c>
      <c r="G2075" s="27">
        <f t="shared" ca="1" si="166"/>
        <v>4</v>
      </c>
    </row>
    <row r="2076" spans="1:7" x14ac:dyDescent="0.25">
      <c r="A2076" s="34">
        <v>44925</v>
      </c>
      <c r="B2076" s="8">
        <f t="shared" si="164"/>
        <v>2075</v>
      </c>
      <c r="C2076" s="29">
        <f t="shared" ca="1" si="163"/>
        <v>0</v>
      </c>
      <c r="D2076" s="31">
        <f t="shared" si="167"/>
        <v>0</v>
      </c>
      <c r="E2076" s="30">
        <v>1</v>
      </c>
      <c r="F2076" s="26">
        <f t="shared" ca="1" si="165"/>
        <v>1</v>
      </c>
      <c r="G2076" s="27">
        <f t="shared" ca="1" si="166"/>
        <v>4</v>
      </c>
    </row>
    <row r="2077" spans="1:7" x14ac:dyDescent="0.25">
      <c r="A2077" s="34">
        <v>44928</v>
      </c>
      <c r="B2077" s="8">
        <f t="shared" si="164"/>
        <v>2076</v>
      </c>
      <c r="C2077" s="29">
        <f t="shared" ca="1" si="163"/>
        <v>0</v>
      </c>
      <c r="D2077" s="31">
        <f t="shared" si="167"/>
        <v>0</v>
      </c>
      <c r="E2077" s="30">
        <v>1</v>
      </c>
      <c r="F2077" s="26">
        <f t="shared" ca="1" si="165"/>
        <v>1</v>
      </c>
      <c r="G2077" s="27">
        <f t="shared" ca="1" si="166"/>
        <v>2</v>
      </c>
    </row>
    <row r="2078" spans="1:7" x14ac:dyDescent="0.25">
      <c r="A2078" s="34">
        <v>44929</v>
      </c>
      <c r="B2078" s="8">
        <f t="shared" si="164"/>
        <v>2077</v>
      </c>
      <c r="C2078" s="29">
        <f t="shared" ca="1" si="163"/>
        <v>0</v>
      </c>
      <c r="D2078" s="31">
        <f t="shared" si="167"/>
        <v>1</v>
      </c>
      <c r="E2078" s="30">
        <v>1</v>
      </c>
      <c r="F2078" s="26">
        <f t="shared" ca="1" si="165"/>
        <v>1</v>
      </c>
      <c r="G2078" s="27">
        <f t="shared" ca="1" si="166"/>
        <v>2</v>
      </c>
    </row>
    <row r="2079" spans="1:7" x14ac:dyDescent="0.25">
      <c r="A2079" s="34">
        <v>44930</v>
      </c>
      <c r="B2079" s="8">
        <f t="shared" si="164"/>
        <v>2078</v>
      </c>
      <c r="C2079" s="29">
        <f t="shared" ca="1" si="163"/>
        <v>0</v>
      </c>
      <c r="D2079" s="31">
        <f t="shared" si="167"/>
        <v>1</v>
      </c>
      <c r="E2079" s="30">
        <v>1</v>
      </c>
      <c r="F2079" s="26">
        <f t="shared" ca="1" si="165"/>
        <v>1</v>
      </c>
      <c r="G2079" s="27">
        <f t="shared" ca="1" si="166"/>
        <v>2</v>
      </c>
    </row>
    <row r="2080" spans="1:7" x14ac:dyDescent="0.25">
      <c r="A2080" s="34">
        <v>44931</v>
      </c>
      <c r="B2080" s="8">
        <f t="shared" si="164"/>
        <v>2079</v>
      </c>
      <c r="C2080" s="29">
        <f t="shared" ca="1" si="163"/>
        <v>0</v>
      </c>
      <c r="D2080" s="31">
        <f t="shared" si="167"/>
        <v>1</v>
      </c>
      <c r="E2080" s="30">
        <v>1</v>
      </c>
      <c r="F2080" s="26">
        <f t="shared" ca="1" si="165"/>
        <v>1</v>
      </c>
      <c r="G2080" s="27">
        <f t="shared" ca="1" si="166"/>
        <v>4</v>
      </c>
    </row>
    <row r="2081" spans="1:7" x14ac:dyDescent="0.25">
      <c r="A2081" s="34">
        <v>44932</v>
      </c>
      <c r="B2081" s="8">
        <f t="shared" si="164"/>
        <v>2080</v>
      </c>
      <c r="C2081" s="29">
        <f t="shared" ca="1" si="163"/>
        <v>0</v>
      </c>
      <c r="D2081" s="31">
        <f t="shared" si="167"/>
        <v>0</v>
      </c>
      <c r="E2081" s="30">
        <v>1</v>
      </c>
      <c r="F2081" s="26">
        <f t="shared" ca="1" si="165"/>
        <v>1</v>
      </c>
      <c r="G2081" s="27">
        <f t="shared" ca="1" si="166"/>
        <v>4</v>
      </c>
    </row>
    <row r="2082" spans="1:7" x14ac:dyDescent="0.25">
      <c r="A2082" s="34">
        <v>44935</v>
      </c>
      <c r="B2082" s="8">
        <f t="shared" si="164"/>
        <v>2081</v>
      </c>
      <c r="C2082" s="29">
        <f t="shared" ref="C2082:C2145" ca="1" si="168">MAX(G2082-4,0)</f>
        <v>0</v>
      </c>
      <c r="D2082" s="31">
        <f t="shared" si="167"/>
        <v>0</v>
      </c>
      <c r="E2082" s="30">
        <v>1</v>
      </c>
      <c r="F2082" s="26">
        <f t="shared" ca="1" si="165"/>
        <v>1</v>
      </c>
      <c r="G2082" s="27">
        <f t="shared" ca="1" si="166"/>
        <v>2</v>
      </c>
    </row>
    <row r="2083" spans="1:7" x14ac:dyDescent="0.25">
      <c r="A2083" s="34">
        <v>44936</v>
      </c>
      <c r="B2083" s="8">
        <f t="shared" si="164"/>
        <v>2082</v>
      </c>
      <c r="C2083" s="29">
        <f t="shared" ca="1" si="168"/>
        <v>0</v>
      </c>
      <c r="D2083" s="31">
        <f t="shared" si="167"/>
        <v>1</v>
      </c>
      <c r="E2083" s="30">
        <v>1</v>
      </c>
      <c r="F2083" s="26">
        <f t="shared" ca="1" si="165"/>
        <v>1</v>
      </c>
      <c r="G2083" s="27">
        <f t="shared" ca="1" si="166"/>
        <v>2</v>
      </c>
    </row>
    <row r="2084" spans="1:7" x14ac:dyDescent="0.25">
      <c r="A2084" s="34">
        <v>44937</v>
      </c>
      <c r="B2084" s="8">
        <f t="shared" si="164"/>
        <v>2083</v>
      </c>
      <c r="C2084" s="29">
        <f t="shared" ca="1" si="168"/>
        <v>0</v>
      </c>
      <c r="D2084" s="31">
        <f t="shared" si="167"/>
        <v>1</v>
      </c>
      <c r="E2084" s="30">
        <v>1</v>
      </c>
      <c r="F2084" s="26">
        <f t="shared" ca="1" si="165"/>
        <v>1</v>
      </c>
      <c r="G2084" s="27">
        <f t="shared" ca="1" si="166"/>
        <v>2</v>
      </c>
    </row>
    <row r="2085" spans="1:7" x14ac:dyDescent="0.25">
      <c r="A2085" s="34">
        <v>44938</v>
      </c>
      <c r="B2085" s="8">
        <f t="shared" si="164"/>
        <v>2084</v>
      </c>
      <c r="C2085" s="29">
        <f t="shared" ca="1" si="168"/>
        <v>0</v>
      </c>
      <c r="D2085" s="31">
        <f t="shared" si="167"/>
        <v>1</v>
      </c>
      <c r="E2085" s="30">
        <v>1</v>
      </c>
      <c r="F2085" s="26">
        <f t="shared" ca="1" si="165"/>
        <v>1</v>
      </c>
      <c r="G2085" s="27">
        <f t="shared" ca="1" si="166"/>
        <v>4</v>
      </c>
    </row>
    <row r="2086" spans="1:7" x14ac:dyDescent="0.25">
      <c r="A2086" s="34">
        <v>44939</v>
      </c>
      <c r="B2086" s="8">
        <f t="shared" si="164"/>
        <v>2085</v>
      </c>
      <c r="C2086" s="29">
        <f t="shared" ca="1" si="168"/>
        <v>0</v>
      </c>
      <c r="D2086" s="31">
        <f t="shared" si="167"/>
        <v>0</v>
      </c>
      <c r="E2086" s="30">
        <v>1</v>
      </c>
      <c r="F2086" s="26">
        <f t="shared" ca="1" si="165"/>
        <v>1</v>
      </c>
      <c r="G2086" s="27">
        <f t="shared" ca="1" si="166"/>
        <v>4</v>
      </c>
    </row>
    <row r="2087" spans="1:7" x14ac:dyDescent="0.25">
      <c r="A2087" s="34">
        <v>44942</v>
      </c>
      <c r="B2087" s="8">
        <f t="shared" si="164"/>
        <v>2086</v>
      </c>
      <c r="C2087" s="29">
        <f t="shared" ca="1" si="168"/>
        <v>0</v>
      </c>
      <c r="D2087" s="31">
        <f t="shared" si="167"/>
        <v>0</v>
      </c>
      <c r="E2087" s="30">
        <v>1</v>
      </c>
      <c r="F2087" s="26">
        <f t="shared" ca="1" si="165"/>
        <v>1</v>
      </c>
      <c r="G2087" s="27">
        <f t="shared" ca="1" si="166"/>
        <v>2</v>
      </c>
    </row>
    <row r="2088" spans="1:7" x14ac:dyDescent="0.25">
      <c r="A2088" s="34">
        <v>44943</v>
      </c>
      <c r="B2088" s="8">
        <f t="shared" si="164"/>
        <v>2087</v>
      </c>
      <c r="C2088" s="29">
        <f t="shared" ca="1" si="168"/>
        <v>0</v>
      </c>
      <c r="D2088" s="31">
        <f t="shared" si="167"/>
        <v>1</v>
      </c>
      <c r="E2088" s="30">
        <v>1</v>
      </c>
      <c r="F2088" s="26">
        <f t="shared" ca="1" si="165"/>
        <v>1</v>
      </c>
      <c r="G2088" s="27">
        <f t="shared" ca="1" si="166"/>
        <v>2</v>
      </c>
    </row>
    <row r="2089" spans="1:7" x14ac:dyDescent="0.25">
      <c r="A2089" s="34">
        <v>44944</v>
      </c>
      <c r="B2089" s="8">
        <f t="shared" si="164"/>
        <v>2088</v>
      </c>
      <c r="C2089" s="29">
        <f t="shared" ca="1" si="168"/>
        <v>0</v>
      </c>
      <c r="D2089" s="31">
        <f t="shared" si="167"/>
        <v>1</v>
      </c>
      <c r="E2089" s="30">
        <v>1</v>
      </c>
      <c r="F2089" s="26">
        <f t="shared" ca="1" si="165"/>
        <v>1</v>
      </c>
      <c r="G2089" s="27">
        <f t="shared" ca="1" si="166"/>
        <v>2</v>
      </c>
    </row>
    <row r="2090" spans="1:7" x14ac:dyDescent="0.25">
      <c r="A2090" s="34">
        <v>44945</v>
      </c>
      <c r="B2090" s="8">
        <f t="shared" si="164"/>
        <v>2089</v>
      </c>
      <c r="C2090" s="29">
        <f t="shared" ca="1" si="168"/>
        <v>0</v>
      </c>
      <c r="D2090" s="31">
        <f t="shared" si="167"/>
        <v>1</v>
      </c>
      <c r="E2090" s="30">
        <v>1</v>
      </c>
      <c r="F2090" s="26">
        <f t="shared" ca="1" si="165"/>
        <v>1</v>
      </c>
      <c r="G2090" s="27">
        <f t="shared" ca="1" si="166"/>
        <v>4</v>
      </c>
    </row>
    <row r="2091" spans="1:7" x14ac:dyDescent="0.25">
      <c r="A2091" s="34">
        <v>44946</v>
      </c>
      <c r="B2091" s="8">
        <f t="shared" si="164"/>
        <v>2090</v>
      </c>
      <c r="C2091" s="29">
        <f t="shared" ca="1" si="168"/>
        <v>0</v>
      </c>
      <c r="D2091" s="31">
        <f t="shared" si="167"/>
        <v>0</v>
      </c>
      <c r="E2091" s="30">
        <v>1</v>
      </c>
      <c r="F2091" s="26">
        <f t="shared" ca="1" si="165"/>
        <v>1</v>
      </c>
      <c r="G2091" s="27">
        <f t="shared" ca="1" si="166"/>
        <v>4</v>
      </c>
    </row>
    <row r="2092" spans="1:7" x14ac:dyDescent="0.25">
      <c r="A2092" s="34">
        <v>44949</v>
      </c>
      <c r="B2092" s="8">
        <f t="shared" si="164"/>
        <v>2091</v>
      </c>
      <c r="C2092" s="29">
        <f t="shared" ca="1" si="168"/>
        <v>0</v>
      </c>
      <c r="D2092" s="31">
        <f t="shared" si="167"/>
        <v>0</v>
      </c>
      <c r="E2092" s="30">
        <v>1</v>
      </c>
      <c r="F2092" s="26">
        <f t="shared" ca="1" si="165"/>
        <v>1</v>
      </c>
      <c r="G2092" s="27">
        <f t="shared" ca="1" si="166"/>
        <v>2</v>
      </c>
    </row>
    <row r="2093" spans="1:7" x14ac:dyDescent="0.25">
      <c r="A2093" s="34">
        <v>44950</v>
      </c>
      <c r="B2093" s="8">
        <f t="shared" si="164"/>
        <v>2092</v>
      </c>
      <c r="C2093" s="29">
        <f t="shared" ca="1" si="168"/>
        <v>0</v>
      </c>
      <c r="D2093" s="31">
        <f t="shared" si="167"/>
        <v>1</v>
      </c>
      <c r="E2093" s="30">
        <v>1</v>
      </c>
      <c r="F2093" s="26">
        <f t="shared" ca="1" si="165"/>
        <v>1</v>
      </c>
      <c r="G2093" s="27">
        <f t="shared" ca="1" si="166"/>
        <v>2</v>
      </c>
    </row>
    <row r="2094" spans="1:7" x14ac:dyDescent="0.25">
      <c r="A2094" s="34">
        <v>44951</v>
      </c>
      <c r="B2094" s="8">
        <f t="shared" si="164"/>
        <v>2093</v>
      </c>
      <c r="C2094" s="29">
        <f t="shared" ca="1" si="168"/>
        <v>0</v>
      </c>
      <c r="D2094" s="31">
        <f t="shared" si="167"/>
        <v>1</v>
      </c>
      <c r="E2094" s="30">
        <v>1</v>
      </c>
      <c r="F2094" s="26">
        <f t="shared" ca="1" si="165"/>
        <v>1</v>
      </c>
      <c r="G2094" s="27">
        <f t="shared" ca="1" si="166"/>
        <v>2</v>
      </c>
    </row>
    <row r="2095" spans="1:7" x14ac:dyDescent="0.25">
      <c r="A2095" s="34">
        <v>44952</v>
      </c>
      <c r="B2095" s="8">
        <f t="shared" si="164"/>
        <v>2094</v>
      </c>
      <c r="C2095" s="29">
        <f t="shared" ca="1" si="168"/>
        <v>0</v>
      </c>
      <c r="D2095" s="31">
        <f t="shared" si="167"/>
        <v>1</v>
      </c>
      <c r="E2095" s="30">
        <v>1</v>
      </c>
      <c r="F2095" s="26">
        <f t="shared" ca="1" si="165"/>
        <v>1</v>
      </c>
      <c r="G2095" s="27">
        <f t="shared" ca="1" si="166"/>
        <v>4</v>
      </c>
    </row>
    <row r="2096" spans="1:7" x14ac:dyDescent="0.25">
      <c r="A2096" s="34">
        <v>44953</v>
      </c>
      <c r="B2096" s="8">
        <f t="shared" si="164"/>
        <v>2095</v>
      </c>
      <c r="C2096" s="29">
        <f t="shared" ca="1" si="168"/>
        <v>0</v>
      </c>
      <c r="D2096" s="31">
        <f t="shared" si="167"/>
        <v>0</v>
      </c>
      <c r="E2096" s="30">
        <v>1</v>
      </c>
      <c r="F2096" s="26">
        <f t="shared" ca="1" si="165"/>
        <v>1</v>
      </c>
      <c r="G2096" s="27">
        <f t="shared" ca="1" si="166"/>
        <v>4</v>
      </c>
    </row>
    <row r="2097" spans="1:7" x14ac:dyDescent="0.25">
      <c r="A2097" s="34">
        <v>44956</v>
      </c>
      <c r="B2097" s="8">
        <f t="shared" si="164"/>
        <v>2096</v>
      </c>
      <c r="C2097" s="29">
        <f t="shared" ca="1" si="168"/>
        <v>0</v>
      </c>
      <c r="D2097" s="31">
        <f t="shared" si="167"/>
        <v>0</v>
      </c>
      <c r="E2097" s="30">
        <v>1</v>
      </c>
      <c r="F2097" s="26">
        <f t="shared" ca="1" si="165"/>
        <v>1</v>
      </c>
      <c r="G2097" s="27">
        <f t="shared" ca="1" si="166"/>
        <v>2</v>
      </c>
    </row>
    <row r="2098" spans="1:7" x14ac:dyDescent="0.25">
      <c r="A2098" s="34">
        <v>44957</v>
      </c>
      <c r="B2098" s="8">
        <f t="shared" si="164"/>
        <v>2097</v>
      </c>
      <c r="C2098" s="29">
        <f t="shared" ca="1" si="168"/>
        <v>0</v>
      </c>
      <c r="D2098" s="31">
        <f t="shared" si="167"/>
        <v>1</v>
      </c>
      <c r="E2098" s="30">
        <v>1</v>
      </c>
      <c r="F2098" s="26">
        <f t="shared" ca="1" si="165"/>
        <v>1</v>
      </c>
      <c r="G2098" s="27">
        <f t="shared" ca="1" si="166"/>
        <v>2</v>
      </c>
    </row>
    <row r="2099" spans="1:7" x14ac:dyDescent="0.25">
      <c r="A2099" s="34">
        <v>44958</v>
      </c>
      <c r="B2099" s="8">
        <f t="shared" si="164"/>
        <v>2098</v>
      </c>
      <c r="C2099" s="29">
        <f t="shared" ca="1" si="168"/>
        <v>0</v>
      </c>
      <c r="D2099" s="31">
        <f t="shared" si="167"/>
        <v>1</v>
      </c>
      <c r="E2099" s="30">
        <v>1</v>
      </c>
      <c r="F2099" s="26">
        <f t="shared" ca="1" si="165"/>
        <v>1</v>
      </c>
      <c r="G2099" s="27">
        <f t="shared" ca="1" si="166"/>
        <v>2</v>
      </c>
    </row>
    <row r="2100" spans="1:7" x14ac:dyDescent="0.25">
      <c r="A2100" s="34">
        <v>44959</v>
      </c>
      <c r="B2100" s="8">
        <f t="shared" si="164"/>
        <v>2099</v>
      </c>
      <c r="C2100" s="29">
        <f t="shared" ca="1" si="168"/>
        <v>0</v>
      </c>
      <c r="D2100" s="31">
        <f t="shared" si="167"/>
        <v>1</v>
      </c>
      <c r="E2100" s="30">
        <v>1</v>
      </c>
      <c r="F2100" s="26">
        <f t="shared" ca="1" si="165"/>
        <v>1</v>
      </c>
      <c r="G2100" s="27">
        <f t="shared" ca="1" si="166"/>
        <v>4</v>
      </c>
    </row>
    <row r="2101" spans="1:7" x14ac:dyDescent="0.25">
      <c r="A2101" s="34">
        <v>44960</v>
      </c>
      <c r="B2101" s="8">
        <f t="shared" si="164"/>
        <v>2100</v>
      </c>
      <c r="C2101" s="29">
        <f t="shared" ca="1" si="168"/>
        <v>0</v>
      </c>
      <c r="D2101" s="31">
        <f t="shared" si="167"/>
        <v>0</v>
      </c>
      <c r="E2101" s="30">
        <v>1</v>
      </c>
      <c r="F2101" s="26">
        <f t="shared" ca="1" si="165"/>
        <v>1</v>
      </c>
      <c r="G2101" s="27">
        <f t="shared" ca="1" si="166"/>
        <v>4</v>
      </c>
    </row>
    <row r="2102" spans="1:7" x14ac:dyDescent="0.25">
      <c r="A2102" s="34">
        <v>44963</v>
      </c>
      <c r="B2102" s="8">
        <f t="shared" si="164"/>
        <v>2101</v>
      </c>
      <c r="C2102" s="29">
        <f t="shared" ca="1" si="168"/>
        <v>0</v>
      </c>
      <c r="D2102" s="31">
        <f t="shared" si="167"/>
        <v>0</v>
      </c>
      <c r="E2102" s="30">
        <v>1</v>
      </c>
      <c r="F2102" s="26">
        <f t="shared" ca="1" si="165"/>
        <v>1</v>
      </c>
      <c r="G2102" s="27">
        <f t="shared" ca="1" si="166"/>
        <v>2</v>
      </c>
    </row>
    <row r="2103" spans="1:7" x14ac:dyDescent="0.25">
      <c r="A2103" s="34">
        <v>44964</v>
      </c>
      <c r="B2103" s="8">
        <f t="shared" si="164"/>
        <v>2102</v>
      </c>
      <c r="C2103" s="29">
        <f t="shared" ca="1" si="168"/>
        <v>0</v>
      </c>
      <c r="D2103" s="31">
        <f t="shared" si="167"/>
        <v>1</v>
      </c>
      <c r="E2103" s="30">
        <v>1</v>
      </c>
      <c r="F2103" s="26">
        <f t="shared" ca="1" si="165"/>
        <v>1</v>
      </c>
      <c r="G2103" s="27">
        <f t="shared" ca="1" si="166"/>
        <v>2</v>
      </c>
    </row>
    <row r="2104" spans="1:7" x14ac:dyDescent="0.25">
      <c r="A2104" s="34">
        <v>44965</v>
      </c>
      <c r="B2104" s="8">
        <f t="shared" si="164"/>
        <v>2103</v>
      </c>
      <c r="C2104" s="29">
        <f t="shared" ca="1" si="168"/>
        <v>0</v>
      </c>
      <c r="D2104" s="31">
        <f t="shared" si="167"/>
        <v>1</v>
      </c>
      <c r="E2104" s="30">
        <v>1</v>
      </c>
      <c r="F2104" s="26">
        <f t="shared" ca="1" si="165"/>
        <v>1</v>
      </c>
      <c r="G2104" s="27">
        <f t="shared" ca="1" si="166"/>
        <v>2</v>
      </c>
    </row>
    <row r="2105" spans="1:7" x14ac:dyDescent="0.25">
      <c r="A2105" s="34">
        <v>44966</v>
      </c>
      <c r="B2105" s="8">
        <f t="shared" si="164"/>
        <v>2104</v>
      </c>
      <c r="C2105" s="29">
        <f t="shared" ca="1" si="168"/>
        <v>0</v>
      </c>
      <c r="D2105" s="31">
        <f t="shared" si="167"/>
        <v>1</v>
      </c>
      <c r="E2105" s="30">
        <v>1</v>
      </c>
      <c r="F2105" s="26">
        <f t="shared" ca="1" si="165"/>
        <v>1</v>
      </c>
      <c r="G2105" s="27">
        <f t="shared" ca="1" si="166"/>
        <v>4</v>
      </c>
    </row>
    <row r="2106" spans="1:7" x14ac:dyDescent="0.25">
      <c r="A2106" s="34">
        <v>44967</v>
      </c>
      <c r="B2106" s="8">
        <f t="shared" si="164"/>
        <v>2105</v>
      </c>
      <c r="C2106" s="29">
        <f t="shared" ca="1" si="168"/>
        <v>0</v>
      </c>
      <c r="D2106" s="31">
        <f t="shared" si="167"/>
        <v>0</v>
      </c>
      <c r="E2106" s="30">
        <v>1</v>
      </c>
      <c r="F2106" s="26">
        <f t="shared" ca="1" si="165"/>
        <v>1</v>
      </c>
      <c r="G2106" s="27">
        <f t="shared" ca="1" si="166"/>
        <v>4</v>
      </c>
    </row>
    <row r="2107" spans="1:7" x14ac:dyDescent="0.25">
      <c r="A2107" s="34">
        <v>44970</v>
      </c>
      <c r="B2107" s="8">
        <f t="shared" si="164"/>
        <v>2106</v>
      </c>
      <c r="C2107" s="29">
        <f t="shared" ca="1" si="168"/>
        <v>0</v>
      </c>
      <c r="D2107" s="31">
        <f t="shared" si="167"/>
        <v>0</v>
      </c>
      <c r="E2107" s="30">
        <v>1</v>
      </c>
      <c r="F2107" s="26">
        <f t="shared" ca="1" si="165"/>
        <v>1</v>
      </c>
      <c r="G2107" s="27">
        <f t="shared" ca="1" si="166"/>
        <v>2</v>
      </c>
    </row>
    <row r="2108" spans="1:7" x14ac:dyDescent="0.25">
      <c r="A2108" s="34">
        <v>44971</v>
      </c>
      <c r="B2108" s="8">
        <f t="shared" si="164"/>
        <v>2107</v>
      </c>
      <c r="C2108" s="29">
        <f t="shared" ca="1" si="168"/>
        <v>0</v>
      </c>
      <c r="D2108" s="31">
        <f t="shared" si="167"/>
        <v>1</v>
      </c>
      <c r="E2108" s="30">
        <v>1</v>
      </c>
      <c r="F2108" s="26">
        <f t="shared" ca="1" si="165"/>
        <v>1</v>
      </c>
      <c r="G2108" s="27">
        <f t="shared" ca="1" si="166"/>
        <v>2</v>
      </c>
    </row>
    <row r="2109" spans="1:7" x14ac:dyDescent="0.25">
      <c r="A2109" s="34">
        <v>44972</v>
      </c>
      <c r="B2109" s="8">
        <f t="shared" si="164"/>
        <v>2108</v>
      </c>
      <c r="C2109" s="29">
        <f t="shared" ca="1" si="168"/>
        <v>0</v>
      </c>
      <c r="D2109" s="31">
        <f t="shared" si="167"/>
        <v>1</v>
      </c>
      <c r="E2109" s="30">
        <v>1</v>
      </c>
      <c r="F2109" s="26">
        <f t="shared" ca="1" si="165"/>
        <v>1</v>
      </c>
      <c r="G2109" s="27">
        <f t="shared" ca="1" si="166"/>
        <v>2</v>
      </c>
    </row>
    <row r="2110" spans="1:7" x14ac:dyDescent="0.25">
      <c r="A2110" s="34">
        <v>44973</v>
      </c>
      <c r="B2110" s="8">
        <f t="shared" si="164"/>
        <v>2109</v>
      </c>
      <c r="C2110" s="29">
        <f t="shared" ca="1" si="168"/>
        <v>0</v>
      </c>
      <c r="D2110" s="31">
        <f t="shared" si="167"/>
        <v>1</v>
      </c>
      <c r="E2110" s="30">
        <v>1</v>
      </c>
      <c r="F2110" s="26">
        <f t="shared" ca="1" si="165"/>
        <v>1</v>
      </c>
      <c r="G2110" s="27">
        <f t="shared" ca="1" si="166"/>
        <v>4</v>
      </c>
    </row>
    <row r="2111" spans="1:7" x14ac:dyDescent="0.25">
      <c r="A2111" s="34">
        <v>44974</v>
      </c>
      <c r="B2111" s="8">
        <f t="shared" si="164"/>
        <v>2110</v>
      </c>
      <c r="C2111" s="29">
        <f t="shared" ca="1" si="168"/>
        <v>0</v>
      </c>
      <c r="D2111" s="31">
        <f t="shared" si="167"/>
        <v>0</v>
      </c>
      <c r="E2111" s="30">
        <v>1</v>
      </c>
      <c r="F2111" s="26">
        <f t="shared" ca="1" si="165"/>
        <v>1</v>
      </c>
      <c r="G2111" s="27">
        <f t="shared" ca="1" si="166"/>
        <v>4</v>
      </c>
    </row>
    <row r="2112" spans="1:7" x14ac:dyDescent="0.25">
      <c r="A2112" s="34">
        <v>44977</v>
      </c>
      <c r="B2112" s="8">
        <f t="shared" si="164"/>
        <v>2111</v>
      </c>
      <c r="C2112" s="29">
        <f t="shared" ca="1" si="168"/>
        <v>0</v>
      </c>
      <c r="D2112" s="31">
        <f t="shared" si="167"/>
        <v>0</v>
      </c>
      <c r="E2112" s="30">
        <v>1</v>
      </c>
      <c r="F2112" s="26">
        <f t="shared" ca="1" si="165"/>
        <v>1</v>
      </c>
      <c r="G2112" s="27">
        <f t="shared" ca="1" si="166"/>
        <v>2</v>
      </c>
    </row>
    <row r="2113" spans="1:7" x14ac:dyDescent="0.25">
      <c r="A2113" s="34">
        <v>44978</v>
      </c>
      <c r="B2113" s="8">
        <f t="shared" si="164"/>
        <v>2112</v>
      </c>
      <c r="C2113" s="29">
        <f t="shared" ca="1" si="168"/>
        <v>0</v>
      </c>
      <c r="D2113" s="31">
        <f t="shared" si="167"/>
        <v>1</v>
      </c>
      <c r="E2113" s="30">
        <v>1</v>
      </c>
      <c r="F2113" s="26">
        <f t="shared" ca="1" si="165"/>
        <v>1</v>
      </c>
      <c r="G2113" s="27">
        <f t="shared" ca="1" si="166"/>
        <v>2</v>
      </c>
    </row>
    <row r="2114" spans="1:7" x14ac:dyDescent="0.25">
      <c r="A2114" s="34">
        <v>44979</v>
      </c>
      <c r="B2114" s="8">
        <f t="shared" si="164"/>
        <v>2113</v>
      </c>
      <c r="C2114" s="29">
        <f t="shared" ca="1" si="168"/>
        <v>0</v>
      </c>
      <c r="D2114" s="31">
        <f t="shared" si="167"/>
        <v>1</v>
      </c>
      <c r="E2114" s="30">
        <v>1</v>
      </c>
      <c r="F2114" s="26">
        <f t="shared" ca="1" si="165"/>
        <v>1</v>
      </c>
      <c r="G2114" s="27">
        <f t="shared" ca="1" si="166"/>
        <v>2</v>
      </c>
    </row>
    <row r="2115" spans="1:7" x14ac:dyDescent="0.25">
      <c r="A2115" s="34">
        <v>44980</v>
      </c>
      <c r="B2115" s="8">
        <f t="shared" ref="B2115:B2178" si="169">ROW(A2115)-1</f>
        <v>2114</v>
      </c>
      <c r="C2115" s="29">
        <f t="shared" ca="1" si="168"/>
        <v>0</v>
      </c>
      <c r="D2115" s="31">
        <f t="shared" si="167"/>
        <v>1</v>
      </c>
      <c r="E2115" s="30">
        <v>1</v>
      </c>
      <c r="F2115" s="26">
        <f t="shared" ref="F2115:F2178" ca="1" si="170">IF($E2115=1,MATCH(1,INDIRECT("$E$"&amp;ROW($A2115)+1&amp;":$E$2598"),0),0)</f>
        <v>1</v>
      </c>
      <c r="G2115" s="27">
        <f t="shared" ca="1" si="166"/>
        <v>4</v>
      </c>
    </row>
    <row r="2116" spans="1:7" x14ac:dyDescent="0.25">
      <c r="A2116" s="34">
        <v>44981</v>
      </c>
      <c r="B2116" s="8">
        <f t="shared" si="169"/>
        <v>2115</v>
      </c>
      <c r="C2116" s="29">
        <f t="shared" ca="1" si="168"/>
        <v>0</v>
      </c>
      <c r="D2116" s="31">
        <f t="shared" si="167"/>
        <v>0</v>
      </c>
      <c r="E2116" s="30">
        <v>1</v>
      </c>
      <c r="F2116" s="26">
        <f t="shared" ca="1" si="170"/>
        <v>1</v>
      </c>
      <c r="G2116" s="27">
        <f t="shared" ca="1" si="166"/>
        <v>4</v>
      </c>
    </row>
    <row r="2117" spans="1:7" x14ac:dyDescent="0.25">
      <c r="A2117" s="34">
        <v>44984</v>
      </c>
      <c r="B2117" s="8">
        <f t="shared" si="169"/>
        <v>2116</v>
      </c>
      <c r="C2117" s="29">
        <f t="shared" ca="1" si="168"/>
        <v>0</v>
      </c>
      <c r="D2117" s="31">
        <f t="shared" si="167"/>
        <v>0</v>
      </c>
      <c r="E2117" s="30">
        <v>1</v>
      </c>
      <c r="F2117" s="26">
        <f t="shared" ca="1" si="170"/>
        <v>1</v>
      </c>
      <c r="G2117" s="27">
        <f t="shared" ca="1" si="166"/>
        <v>2</v>
      </c>
    </row>
    <row r="2118" spans="1:7" x14ac:dyDescent="0.25">
      <c r="A2118" s="34">
        <v>44985</v>
      </c>
      <c r="B2118" s="8">
        <f t="shared" si="169"/>
        <v>2117</v>
      </c>
      <c r="C2118" s="29">
        <f t="shared" ca="1" si="168"/>
        <v>0</v>
      </c>
      <c r="D2118" s="31">
        <f t="shared" si="167"/>
        <v>1</v>
      </c>
      <c r="E2118" s="30">
        <v>1</v>
      </c>
      <c r="F2118" s="26">
        <f t="shared" ca="1" si="170"/>
        <v>1</v>
      </c>
      <c r="G2118" s="27">
        <f t="shared" ca="1" si="166"/>
        <v>2</v>
      </c>
    </row>
    <row r="2119" spans="1:7" x14ac:dyDescent="0.25">
      <c r="A2119" s="34">
        <v>44986</v>
      </c>
      <c r="B2119" s="8">
        <f t="shared" si="169"/>
        <v>2118</v>
      </c>
      <c r="C2119" s="29">
        <f t="shared" ca="1" si="168"/>
        <v>0</v>
      </c>
      <c r="D2119" s="31">
        <f t="shared" si="167"/>
        <v>1</v>
      </c>
      <c r="E2119" s="30">
        <v>1</v>
      </c>
      <c r="F2119" s="26">
        <f t="shared" ca="1" si="170"/>
        <v>1</v>
      </c>
      <c r="G2119" s="27">
        <f t="shared" ca="1" si="166"/>
        <v>2</v>
      </c>
    </row>
    <row r="2120" spans="1:7" x14ac:dyDescent="0.25">
      <c r="A2120" s="34">
        <v>44987</v>
      </c>
      <c r="B2120" s="8">
        <f t="shared" si="169"/>
        <v>2119</v>
      </c>
      <c r="C2120" s="29">
        <f t="shared" ca="1" si="168"/>
        <v>0</v>
      </c>
      <c r="D2120" s="31">
        <f t="shared" si="167"/>
        <v>1</v>
      </c>
      <c r="E2120" s="30">
        <v>1</v>
      </c>
      <c r="F2120" s="26">
        <f t="shared" ca="1" si="170"/>
        <v>1</v>
      </c>
      <c r="G2120" s="27">
        <f t="shared" ref="G2120:G2183" ca="1" si="171">IF($E2120=1,INDIRECT("$A$"&amp;ROW($A2120)+MATCH(1,INDIRECT("$E$"&amp;ROW($A2120)+1+$F2120&amp;":$E$2598"),0)+$F2120)-$A2120,0)</f>
        <v>4</v>
      </c>
    </row>
    <row r="2121" spans="1:7" x14ac:dyDescent="0.25">
      <c r="A2121" s="34">
        <v>44988</v>
      </c>
      <c r="B2121" s="8">
        <f t="shared" si="169"/>
        <v>2120</v>
      </c>
      <c r="C2121" s="29">
        <f t="shared" ca="1" si="168"/>
        <v>0</v>
      </c>
      <c r="D2121" s="31">
        <f t="shared" si="167"/>
        <v>0</v>
      </c>
      <c r="E2121" s="30">
        <v>1</v>
      </c>
      <c r="F2121" s="26">
        <f t="shared" ca="1" si="170"/>
        <v>1</v>
      </c>
      <c r="G2121" s="27">
        <f t="shared" ca="1" si="171"/>
        <v>4</v>
      </c>
    </row>
    <row r="2122" spans="1:7" x14ac:dyDescent="0.25">
      <c r="A2122" s="34">
        <v>44991</v>
      </c>
      <c r="B2122" s="8">
        <f t="shared" si="169"/>
        <v>2121</v>
      </c>
      <c r="C2122" s="29">
        <f t="shared" ca="1" si="168"/>
        <v>0</v>
      </c>
      <c r="D2122" s="31">
        <f t="shared" si="167"/>
        <v>0</v>
      </c>
      <c r="E2122" s="30">
        <v>1</v>
      </c>
      <c r="F2122" s="26">
        <f t="shared" ca="1" si="170"/>
        <v>1</v>
      </c>
      <c r="G2122" s="27">
        <f t="shared" ca="1" si="171"/>
        <v>2</v>
      </c>
    </row>
    <row r="2123" spans="1:7" x14ac:dyDescent="0.25">
      <c r="A2123" s="34">
        <v>44992</v>
      </c>
      <c r="B2123" s="8">
        <f t="shared" si="169"/>
        <v>2122</v>
      </c>
      <c r="C2123" s="29">
        <f t="shared" ca="1" si="168"/>
        <v>0</v>
      </c>
      <c r="D2123" s="31">
        <f t="shared" si="167"/>
        <v>1</v>
      </c>
      <c r="E2123" s="30">
        <v>1</v>
      </c>
      <c r="F2123" s="26">
        <f t="shared" ca="1" si="170"/>
        <v>1</v>
      </c>
      <c r="G2123" s="27">
        <f t="shared" ca="1" si="171"/>
        <v>2</v>
      </c>
    </row>
    <row r="2124" spans="1:7" x14ac:dyDescent="0.25">
      <c r="A2124" s="34">
        <v>44993</v>
      </c>
      <c r="B2124" s="8">
        <f t="shared" si="169"/>
        <v>2123</v>
      </c>
      <c r="C2124" s="29">
        <f t="shared" ca="1" si="168"/>
        <v>0</v>
      </c>
      <c r="D2124" s="31">
        <f t="shared" si="167"/>
        <v>1</v>
      </c>
      <c r="E2124" s="30">
        <v>1</v>
      </c>
      <c r="F2124" s="26">
        <f t="shared" ca="1" si="170"/>
        <v>1</v>
      </c>
      <c r="G2124" s="27">
        <f t="shared" ca="1" si="171"/>
        <v>2</v>
      </c>
    </row>
    <row r="2125" spans="1:7" x14ac:dyDescent="0.25">
      <c r="A2125" s="34">
        <v>44994</v>
      </c>
      <c r="B2125" s="8">
        <f t="shared" si="169"/>
        <v>2124</v>
      </c>
      <c r="C2125" s="29">
        <f t="shared" ca="1" si="168"/>
        <v>0</v>
      </c>
      <c r="D2125" s="31">
        <f t="shared" si="167"/>
        <v>1</v>
      </c>
      <c r="E2125" s="30">
        <v>1</v>
      </c>
      <c r="F2125" s="26">
        <f t="shared" ca="1" si="170"/>
        <v>1</v>
      </c>
      <c r="G2125" s="27">
        <f t="shared" ca="1" si="171"/>
        <v>4</v>
      </c>
    </row>
    <row r="2126" spans="1:7" x14ac:dyDescent="0.25">
      <c r="A2126" s="34">
        <v>44995</v>
      </c>
      <c r="B2126" s="8">
        <f t="shared" si="169"/>
        <v>2125</v>
      </c>
      <c r="C2126" s="29">
        <f t="shared" ca="1" si="168"/>
        <v>0</v>
      </c>
      <c r="D2126" s="31">
        <f t="shared" si="167"/>
        <v>0</v>
      </c>
      <c r="E2126" s="30">
        <v>1</v>
      </c>
      <c r="F2126" s="26">
        <f t="shared" ca="1" si="170"/>
        <v>1</v>
      </c>
      <c r="G2126" s="27">
        <f t="shared" ca="1" si="171"/>
        <v>4</v>
      </c>
    </row>
    <row r="2127" spans="1:7" x14ac:dyDescent="0.25">
      <c r="A2127" s="34">
        <v>44998</v>
      </c>
      <c r="B2127" s="8">
        <f t="shared" si="169"/>
        <v>2126</v>
      </c>
      <c r="C2127" s="29">
        <f t="shared" ca="1" si="168"/>
        <v>0</v>
      </c>
      <c r="D2127" s="31">
        <f t="shared" si="167"/>
        <v>0</v>
      </c>
      <c r="E2127" s="30">
        <v>1</v>
      </c>
      <c r="F2127" s="26">
        <f t="shared" ca="1" si="170"/>
        <v>1</v>
      </c>
      <c r="G2127" s="27">
        <f t="shared" ca="1" si="171"/>
        <v>2</v>
      </c>
    </row>
    <row r="2128" spans="1:7" x14ac:dyDescent="0.25">
      <c r="A2128" s="34">
        <v>44999</v>
      </c>
      <c r="B2128" s="8">
        <f t="shared" si="169"/>
        <v>2127</v>
      </c>
      <c r="C2128" s="29">
        <f t="shared" ca="1" si="168"/>
        <v>0</v>
      </c>
      <c r="D2128" s="31">
        <f t="shared" si="167"/>
        <v>1</v>
      </c>
      <c r="E2128" s="30">
        <v>1</v>
      </c>
      <c r="F2128" s="26">
        <f t="shared" ca="1" si="170"/>
        <v>1</v>
      </c>
      <c r="G2128" s="27">
        <f t="shared" ca="1" si="171"/>
        <v>2</v>
      </c>
    </row>
    <row r="2129" spans="1:7" x14ac:dyDescent="0.25">
      <c r="A2129" s="34">
        <v>45000</v>
      </c>
      <c r="B2129" s="8">
        <f t="shared" si="169"/>
        <v>2128</v>
      </c>
      <c r="C2129" s="29">
        <f t="shared" ca="1" si="168"/>
        <v>0</v>
      </c>
      <c r="D2129" s="31">
        <f t="shared" si="167"/>
        <v>1</v>
      </c>
      <c r="E2129" s="30">
        <v>1</v>
      </c>
      <c r="F2129" s="26">
        <f t="shared" ca="1" si="170"/>
        <v>1</v>
      </c>
      <c r="G2129" s="27">
        <f t="shared" ca="1" si="171"/>
        <v>2</v>
      </c>
    </row>
    <row r="2130" spans="1:7" x14ac:dyDescent="0.25">
      <c r="A2130" s="34">
        <v>45001</v>
      </c>
      <c r="B2130" s="8">
        <f t="shared" si="169"/>
        <v>2129</v>
      </c>
      <c r="C2130" s="29">
        <f t="shared" ca="1" si="168"/>
        <v>0</v>
      </c>
      <c r="D2130" s="31">
        <f t="shared" si="167"/>
        <v>1</v>
      </c>
      <c r="E2130" s="30">
        <v>1</v>
      </c>
      <c r="F2130" s="26">
        <f t="shared" ca="1" si="170"/>
        <v>1</v>
      </c>
      <c r="G2130" s="27">
        <f t="shared" ca="1" si="171"/>
        <v>4</v>
      </c>
    </row>
    <row r="2131" spans="1:7" x14ac:dyDescent="0.25">
      <c r="A2131" s="34">
        <v>45002</v>
      </c>
      <c r="B2131" s="8">
        <f t="shared" si="169"/>
        <v>2130</v>
      </c>
      <c r="C2131" s="29">
        <f t="shared" ca="1" si="168"/>
        <v>0</v>
      </c>
      <c r="D2131" s="31">
        <f t="shared" ref="D2131:D2194" si="172">IF(ABS(WEEKDAY($A2131)-4)&lt;=1,1,0)</f>
        <v>0</v>
      </c>
      <c r="E2131" s="30">
        <v>1</v>
      </c>
      <c r="F2131" s="26">
        <f t="shared" ca="1" si="170"/>
        <v>1</v>
      </c>
      <c r="G2131" s="27">
        <f t="shared" ca="1" si="171"/>
        <v>4</v>
      </c>
    </row>
    <row r="2132" spans="1:7" x14ac:dyDescent="0.25">
      <c r="A2132" s="34">
        <v>45005</v>
      </c>
      <c r="B2132" s="8">
        <f t="shared" si="169"/>
        <v>2131</v>
      </c>
      <c r="C2132" s="29">
        <f t="shared" ca="1" si="168"/>
        <v>0</v>
      </c>
      <c r="D2132" s="31">
        <f t="shared" si="172"/>
        <v>0</v>
      </c>
      <c r="E2132" s="30">
        <v>1</v>
      </c>
      <c r="F2132" s="26">
        <f t="shared" ca="1" si="170"/>
        <v>1</v>
      </c>
      <c r="G2132" s="27">
        <f t="shared" ca="1" si="171"/>
        <v>2</v>
      </c>
    </row>
    <row r="2133" spans="1:7" x14ac:dyDescent="0.25">
      <c r="A2133" s="34">
        <v>45006</v>
      </c>
      <c r="B2133" s="8">
        <f t="shared" si="169"/>
        <v>2132</v>
      </c>
      <c r="C2133" s="29">
        <f t="shared" ca="1" si="168"/>
        <v>0</v>
      </c>
      <c r="D2133" s="31">
        <f t="shared" si="172"/>
        <v>1</v>
      </c>
      <c r="E2133" s="30">
        <v>1</v>
      </c>
      <c r="F2133" s="26">
        <f t="shared" ca="1" si="170"/>
        <v>1</v>
      </c>
      <c r="G2133" s="27">
        <f t="shared" ca="1" si="171"/>
        <v>2</v>
      </c>
    </row>
    <row r="2134" spans="1:7" x14ac:dyDescent="0.25">
      <c r="A2134" s="34">
        <v>45007</v>
      </c>
      <c r="B2134" s="8">
        <f t="shared" si="169"/>
        <v>2133</v>
      </c>
      <c r="C2134" s="29">
        <f t="shared" ca="1" si="168"/>
        <v>0</v>
      </c>
      <c r="D2134" s="31">
        <f t="shared" si="172"/>
        <v>1</v>
      </c>
      <c r="E2134" s="30">
        <v>1</v>
      </c>
      <c r="F2134" s="26">
        <f t="shared" ca="1" si="170"/>
        <v>1</v>
      </c>
      <c r="G2134" s="27">
        <f t="shared" ca="1" si="171"/>
        <v>2</v>
      </c>
    </row>
    <row r="2135" spans="1:7" x14ac:dyDescent="0.25">
      <c r="A2135" s="34">
        <v>45008</v>
      </c>
      <c r="B2135" s="8">
        <f t="shared" si="169"/>
        <v>2134</v>
      </c>
      <c r="C2135" s="29">
        <f t="shared" ca="1" si="168"/>
        <v>0</v>
      </c>
      <c r="D2135" s="31">
        <f t="shared" si="172"/>
        <v>1</v>
      </c>
      <c r="E2135" s="30">
        <v>1</v>
      </c>
      <c r="F2135" s="26">
        <f t="shared" ca="1" si="170"/>
        <v>1</v>
      </c>
      <c r="G2135" s="27">
        <f t="shared" ca="1" si="171"/>
        <v>4</v>
      </c>
    </row>
    <row r="2136" spans="1:7" x14ac:dyDescent="0.25">
      <c r="A2136" s="34">
        <v>45009</v>
      </c>
      <c r="B2136" s="8">
        <f t="shared" si="169"/>
        <v>2135</v>
      </c>
      <c r="C2136" s="29">
        <f t="shared" ca="1" si="168"/>
        <v>0</v>
      </c>
      <c r="D2136" s="31">
        <f t="shared" si="172"/>
        <v>0</v>
      </c>
      <c r="E2136" s="30">
        <v>1</v>
      </c>
      <c r="F2136" s="26">
        <f t="shared" ca="1" si="170"/>
        <v>1</v>
      </c>
      <c r="G2136" s="27">
        <f t="shared" ca="1" si="171"/>
        <v>4</v>
      </c>
    </row>
    <row r="2137" spans="1:7" x14ac:dyDescent="0.25">
      <c r="A2137" s="34">
        <v>45012</v>
      </c>
      <c r="B2137" s="8">
        <f t="shared" si="169"/>
        <v>2136</v>
      </c>
      <c r="C2137" s="29">
        <f t="shared" ca="1" si="168"/>
        <v>0</v>
      </c>
      <c r="D2137" s="31">
        <f t="shared" si="172"/>
        <v>0</v>
      </c>
      <c r="E2137" s="30">
        <v>1</v>
      </c>
      <c r="F2137" s="26">
        <f t="shared" ca="1" si="170"/>
        <v>1</v>
      </c>
      <c r="G2137" s="27">
        <f t="shared" ca="1" si="171"/>
        <v>2</v>
      </c>
    </row>
    <row r="2138" spans="1:7" x14ac:dyDescent="0.25">
      <c r="A2138" s="34">
        <v>45013</v>
      </c>
      <c r="B2138" s="8">
        <f t="shared" si="169"/>
        <v>2137</v>
      </c>
      <c r="C2138" s="29">
        <f t="shared" ca="1" si="168"/>
        <v>0</v>
      </c>
      <c r="D2138" s="31">
        <f t="shared" si="172"/>
        <v>1</v>
      </c>
      <c r="E2138" s="30">
        <v>1</v>
      </c>
      <c r="F2138" s="26">
        <f t="shared" ca="1" si="170"/>
        <v>1</v>
      </c>
      <c r="G2138" s="27">
        <f t="shared" ca="1" si="171"/>
        <v>2</v>
      </c>
    </row>
    <row r="2139" spans="1:7" x14ac:dyDescent="0.25">
      <c r="A2139" s="34">
        <v>45014</v>
      </c>
      <c r="B2139" s="8">
        <f t="shared" si="169"/>
        <v>2138</v>
      </c>
      <c r="C2139" s="29">
        <f t="shared" ca="1" si="168"/>
        <v>0</v>
      </c>
      <c r="D2139" s="31">
        <f t="shared" si="172"/>
        <v>1</v>
      </c>
      <c r="E2139" s="30">
        <v>1</v>
      </c>
      <c r="F2139" s="26">
        <f t="shared" ca="1" si="170"/>
        <v>1</v>
      </c>
      <c r="G2139" s="27">
        <f t="shared" ca="1" si="171"/>
        <v>2</v>
      </c>
    </row>
    <row r="2140" spans="1:7" x14ac:dyDescent="0.25">
      <c r="A2140" s="34">
        <v>45015</v>
      </c>
      <c r="B2140" s="8">
        <f t="shared" si="169"/>
        <v>2139</v>
      </c>
      <c r="C2140" s="29">
        <f t="shared" ca="1" si="168"/>
        <v>0</v>
      </c>
      <c r="D2140" s="31">
        <f t="shared" si="172"/>
        <v>1</v>
      </c>
      <c r="E2140" s="30">
        <v>1</v>
      </c>
      <c r="F2140" s="26">
        <f t="shared" ca="1" si="170"/>
        <v>1</v>
      </c>
      <c r="G2140" s="27">
        <f t="shared" ca="1" si="171"/>
        <v>4</v>
      </c>
    </row>
    <row r="2141" spans="1:7" x14ac:dyDescent="0.25">
      <c r="A2141" s="34">
        <v>45016</v>
      </c>
      <c r="B2141" s="8">
        <f t="shared" si="169"/>
        <v>2140</v>
      </c>
      <c r="C2141" s="29">
        <f t="shared" ca="1" si="168"/>
        <v>0</v>
      </c>
      <c r="D2141" s="31">
        <f t="shared" si="172"/>
        <v>0</v>
      </c>
      <c r="E2141" s="30">
        <v>1</v>
      </c>
      <c r="F2141" s="26">
        <f t="shared" ca="1" si="170"/>
        <v>1</v>
      </c>
      <c r="G2141" s="27">
        <f t="shared" ca="1" si="171"/>
        <v>4</v>
      </c>
    </row>
    <row r="2142" spans="1:7" x14ac:dyDescent="0.25">
      <c r="A2142" s="34">
        <v>45019</v>
      </c>
      <c r="B2142" s="8">
        <f t="shared" si="169"/>
        <v>2141</v>
      </c>
      <c r="C2142" s="29">
        <f t="shared" ca="1" si="168"/>
        <v>0</v>
      </c>
      <c r="D2142" s="31">
        <f t="shared" si="172"/>
        <v>0</v>
      </c>
      <c r="E2142" s="30">
        <v>1</v>
      </c>
      <c r="F2142" s="26">
        <f t="shared" ca="1" si="170"/>
        <v>1</v>
      </c>
      <c r="G2142" s="27">
        <f t="shared" ca="1" si="171"/>
        <v>2</v>
      </c>
    </row>
    <row r="2143" spans="1:7" x14ac:dyDescent="0.25">
      <c r="A2143" s="34">
        <v>45020</v>
      </c>
      <c r="B2143" s="8">
        <f t="shared" si="169"/>
        <v>2142</v>
      </c>
      <c r="C2143" s="29">
        <f t="shared" ca="1" si="168"/>
        <v>0</v>
      </c>
      <c r="D2143" s="31">
        <f t="shared" si="172"/>
        <v>1</v>
      </c>
      <c r="E2143" s="30">
        <v>1</v>
      </c>
      <c r="F2143" s="26">
        <f t="shared" ca="1" si="170"/>
        <v>1</v>
      </c>
      <c r="G2143" s="27">
        <f t="shared" ca="1" si="171"/>
        <v>2</v>
      </c>
    </row>
    <row r="2144" spans="1:7" x14ac:dyDescent="0.25">
      <c r="A2144" s="34">
        <v>45021</v>
      </c>
      <c r="B2144" s="8">
        <f t="shared" si="169"/>
        <v>2143</v>
      </c>
      <c r="C2144" s="29">
        <f t="shared" ca="1" si="168"/>
        <v>2</v>
      </c>
      <c r="D2144" s="31">
        <f t="shared" si="172"/>
        <v>1</v>
      </c>
      <c r="E2144" s="30">
        <v>1</v>
      </c>
      <c r="F2144" s="26">
        <f t="shared" ca="1" si="170"/>
        <v>1</v>
      </c>
      <c r="G2144" s="27">
        <f t="shared" ca="1" si="171"/>
        <v>6</v>
      </c>
    </row>
    <row r="2145" spans="1:7" x14ac:dyDescent="0.25">
      <c r="A2145" s="34">
        <v>45022</v>
      </c>
      <c r="B2145" s="8">
        <f t="shared" si="169"/>
        <v>2144</v>
      </c>
      <c r="C2145" s="29">
        <f t="shared" ca="1" si="168"/>
        <v>2</v>
      </c>
      <c r="D2145" s="31">
        <f t="shared" si="172"/>
        <v>1</v>
      </c>
      <c r="E2145" s="30">
        <v>1</v>
      </c>
      <c r="F2145" s="26">
        <f t="shared" ca="1" si="170"/>
        <v>3</v>
      </c>
      <c r="G2145" s="27">
        <f t="shared" ca="1" si="171"/>
        <v>6</v>
      </c>
    </row>
    <row r="2146" spans="1:7" x14ac:dyDescent="0.25">
      <c r="A2146" s="34">
        <v>45023</v>
      </c>
      <c r="B2146" s="8">
        <f t="shared" si="169"/>
        <v>2145</v>
      </c>
      <c r="C2146" s="29">
        <f t="shared" ref="C2146:C2209" ca="1" si="173">MAX(G2146-4,0)</f>
        <v>0</v>
      </c>
      <c r="D2146" s="31">
        <f t="shared" si="172"/>
        <v>0</v>
      </c>
      <c r="E2146" s="30">
        <v>0</v>
      </c>
      <c r="F2146" s="26">
        <f t="shared" ca="1" si="170"/>
        <v>0</v>
      </c>
      <c r="G2146" s="27">
        <f t="shared" ca="1" si="171"/>
        <v>0</v>
      </c>
    </row>
    <row r="2147" spans="1:7" x14ac:dyDescent="0.25">
      <c r="A2147" s="34">
        <v>45026</v>
      </c>
      <c r="B2147" s="8">
        <f t="shared" si="169"/>
        <v>2146</v>
      </c>
      <c r="C2147" s="29">
        <f t="shared" ca="1" si="173"/>
        <v>0</v>
      </c>
      <c r="D2147" s="31">
        <f t="shared" si="172"/>
        <v>0</v>
      </c>
      <c r="E2147" s="30">
        <v>0</v>
      </c>
      <c r="F2147" s="26">
        <f t="shared" ca="1" si="170"/>
        <v>0</v>
      </c>
      <c r="G2147" s="27">
        <f t="shared" ca="1" si="171"/>
        <v>0</v>
      </c>
    </row>
    <row r="2148" spans="1:7" x14ac:dyDescent="0.25">
      <c r="A2148" s="34">
        <v>45027</v>
      </c>
      <c r="B2148" s="8">
        <f t="shared" si="169"/>
        <v>2147</v>
      </c>
      <c r="C2148" s="29">
        <f t="shared" ca="1" si="173"/>
        <v>0</v>
      </c>
      <c r="D2148" s="31">
        <f t="shared" si="172"/>
        <v>1</v>
      </c>
      <c r="E2148" s="30">
        <v>1</v>
      </c>
      <c r="F2148" s="26">
        <f t="shared" ca="1" si="170"/>
        <v>1</v>
      </c>
      <c r="G2148" s="27">
        <f t="shared" ca="1" si="171"/>
        <v>2</v>
      </c>
    </row>
    <row r="2149" spans="1:7" x14ac:dyDescent="0.25">
      <c r="A2149" s="34">
        <v>45028</v>
      </c>
      <c r="B2149" s="8">
        <f t="shared" si="169"/>
        <v>2148</v>
      </c>
      <c r="C2149" s="29">
        <f t="shared" ca="1" si="173"/>
        <v>0</v>
      </c>
      <c r="D2149" s="31">
        <f t="shared" si="172"/>
        <v>1</v>
      </c>
      <c r="E2149" s="30">
        <v>1</v>
      </c>
      <c r="F2149" s="26">
        <f t="shared" ca="1" si="170"/>
        <v>1</v>
      </c>
      <c r="G2149" s="27">
        <f t="shared" ca="1" si="171"/>
        <v>2</v>
      </c>
    </row>
    <row r="2150" spans="1:7" x14ac:dyDescent="0.25">
      <c r="A2150" s="34">
        <v>45029</v>
      </c>
      <c r="B2150" s="8">
        <f t="shared" si="169"/>
        <v>2149</v>
      </c>
      <c r="C2150" s="29">
        <f t="shared" ca="1" si="173"/>
        <v>0</v>
      </c>
      <c r="D2150" s="31">
        <f t="shared" si="172"/>
        <v>1</v>
      </c>
      <c r="E2150" s="30">
        <v>1</v>
      </c>
      <c r="F2150" s="26">
        <f t="shared" ca="1" si="170"/>
        <v>1</v>
      </c>
      <c r="G2150" s="27">
        <f t="shared" ca="1" si="171"/>
        <v>4</v>
      </c>
    </row>
    <row r="2151" spans="1:7" x14ac:dyDescent="0.25">
      <c r="A2151" s="34">
        <v>45030</v>
      </c>
      <c r="B2151" s="8">
        <f t="shared" si="169"/>
        <v>2150</v>
      </c>
      <c r="C2151" s="29">
        <f t="shared" ca="1" si="173"/>
        <v>0</v>
      </c>
      <c r="D2151" s="31">
        <f t="shared" si="172"/>
        <v>0</v>
      </c>
      <c r="E2151" s="30">
        <v>1</v>
      </c>
      <c r="F2151" s="26">
        <f t="shared" ca="1" si="170"/>
        <v>1</v>
      </c>
      <c r="G2151" s="27">
        <f t="shared" ca="1" si="171"/>
        <v>4</v>
      </c>
    </row>
    <row r="2152" spans="1:7" x14ac:dyDescent="0.25">
      <c r="A2152" s="34">
        <v>45033</v>
      </c>
      <c r="B2152" s="8">
        <f t="shared" si="169"/>
        <v>2151</v>
      </c>
      <c r="C2152" s="29">
        <f t="shared" ca="1" si="173"/>
        <v>0</v>
      </c>
      <c r="D2152" s="31">
        <f t="shared" si="172"/>
        <v>0</v>
      </c>
      <c r="E2152" s="30">
        <v>1</v>
      </c>
      <c r="F2152" s="26">
        <f t="shared" ca="1" si="170"/>
        <v>1</v>
      </c>
      <c r="G2152" s="27">
        <f t="shared" ca="1" si="171"/>
        <v>2</v>
      </c>
    </row>
    <row r="2153" spans="1:7" x14ac:dyDescent="0.25">
      <c r="A2153" s="34">
        <v>45034</v>
      </c>
      <c r="B2153" s="8">
        <f t="shared" si="169"/>
        <v>2152</v>
      </c>
      <c r="C2153" s="29">
        <f t="shared" ca="1" si="173"/>
        <v>0</v>
      </c>
      <c r="D2153" s="31">
        <f t="shared" si="172"/>
        <v>1</v>
      </c>
      <c r="E2153" s="30">
        <v>1</v>
      </c>
      <c r="F2153" s="26">
        <f t="shared" ca="1" si="170"/>
        <v>1</v>
      </c>
      <c r="G2153" s="27">
        <f t="shared" ca="1" si="171"/>
        <v>2</v>
      </c>
    </row>
    <row r="2154" spans="1:7" x14ac:dyDescent="0.25">
      <c r="A2154" s="34">
        <v>45035</v>
      </c>
      <c r="B2154" s="8">
        <f t="shared" si="169"/>
        <v>2153</v>
      </c>
      <c r="C2154" s="29">
        <f t="shared" ca="1" si="173"/>
        <v>0</v>
      </c>
      <c r="D2154" s="31">
        <f t="shared" si="172"/>
        <v>1</v>
      </c>
      <c r="E2154" s="30">
        <v>1</v>
      </c>
      <c r="F2154" s="26">
        <f t="shared" ca="1" si="170"/>
        <v>1</v>
      </c>
      <c r="G2154" s="27">
        <f t="shared" ca="1" si="171"/>
        <v>2</v>
      </c>
    </row>
    <row r="2155" spans="1:7" x14ac:dyDescent="0.25">
      <c r="A2155" s="34">
        <v>45036</v>
      </c>
      <c r="B2155" s="8">
        <f t="shared" si="169"/>
        <v>2154</v>
      </c>
      <c r="C2155" s="29">
        <f t="shared" ca="1" si="173"/>
        <v>0</v>
      </c>
      <c r="D2155" s="31">
        <f t="shared" si="172"/>
        <v>1</v>
      </c>
      <c r="E2155" s="30">
        <v>1</v>
      </c>
      <c r="F2155" s="26">
        <f t="shared" ca="1" si="170"/>
        <v>1</v>
      </c>
      <c r="G2155" s="27">
        <f t="shared" ca="1" si="171"/>
        <v>4</v>
      </c>
    </row>
    <row r="2156" spans="1:7" x14ac:dyDescent="0.25">
      <c r="A2156" s="34">
        <v>45037</v>
      </c>
      <c r="B2156" s="8">
        <f t="shared" si="169"/>
        <v>2155</v>
      </c>
      <c r="C2156" s="29">
        <f t="shared" ca="1" si="173"/>
        <v>0</v>
      </c>
      <c r="D2156" s="31">
        <f t="shared" si="172"/>
        <v>0</v>
      </c>
      <c r="E2156" s="30">
        <v>1</v>
      </c>
      <c r="F2156" s="26">
        <f t="shared" ca="1" si="170"/>
        <v>1</v>
      </c>
      <c r="G2156" s="27">
        <f t="shared" ca="1" si="171"/>
        <v>4</v>
      </c>
    </row>
    <row r="2157" spans="1:7" x14ac:dyDescent="0.25">
      <c r="A2157" s="34">
        <v>45040</v>
      </c>
      <c r="B2157" s="8">
        <f t="shared" si="169"/>
        <v>2156</v>
      </c>
      <c r="C2157" s="29">
        <f t="shared" ca="1" si="173"/>
        <v>0</v>
      </c>
      <c r="D2157" s="31">
        <f t="shared" si="172"/>
        <v>0</v>
      </c>
      <c r="E2157" s="30">
        <v>1</v>
      </c>
      <c r="F2157" s="26">
        <f t="shared" ca="1" si="170"/>
        <v>1</v>
      </c>
      <c r="G2157" s="27">
        <f t="shared" ca="1" si="171"/>
        <v>2</v>
      </c>
    </row>
    <row r="2158" spans="1:7" x14ac:dyDescent="0.25">
      <c r="A2158" s="34">
        <v>45041</v>
      </c>
      <c r="B2158" s="8">
        <f t="shared" si="169"/>
        <v>2157</v>
      </c>
      <c r="C2158" s="29">
        <f t="shared" ca="1" si="173"/>
        <v>0</v>
      </c>
      <c r="D2158" s="31">
        <f t="shared" si="172"/>
        <v>1</v>
      </c>
      <c r="E2158" s="30">
        <v>1</v>
      </c>
      <c r="F2158" s="26">
        <f t="shared" ca="1" si="170"/>
        <v>1</v>
      </c>
      <c r="G2158" s="27">
        <f t="shared" ca="1" si="171"/>
        <v>2</v>
      </c>
    </row>
    <row r="2159" spans="1:7" x14ac:dyDescent="0.25">
      <c r="A2159" s="34">
        <v>45042</v>
      </c>
      <c r="B2159" s="8">
        <f t="shared" si="169"/>
        <v>2158</v>
      </c>
      <c r="C2159" s="29">
        <f t="shared" ca="1" si="173"/>
        <v>0</v>
      </c>
      <c r="D2159" s="31">
        <f t="shared" si="172"/>
        <v>1</v>
      </c>
      <c r="E2159" s="30">
        <v>1</v>
      </c>
      <c r="F2159" s="26">
        <f t="shared" ca="1" si="170"/>
        <v>1</v>
      </c>
      <c r="G2159" s="27">
        <f t="shared" ca="1" si="171"/>
        <v>2</v>
      </c>
    </row>
    <row r="2160" spans="1:7" x14ac:dyDescent="0.25">
      <c r="A2160" s="34">
        <v>45043</v>
      </c>
      <c r="B2160" s="8">
        <f t="shared" si="169"/>
        <v>2159</v>
      </c>
      <c r="C2160" s="29">
        <f t="shared" ca="1" si="173"/>
        <v>1</v>
      </c>
      <c r="D2160" s="31">
        <f t="shared" si="172"/>
        <v>1</v>
      </c>
      <c r="E2160" s="30">
        <v>1</v>
      </c>
      <c r="F2160" s="26">
        <f t="shared" ca="1" si="170"/>
        <v>1</v>
      </c>
      <c r="G2160" s="27">
        <f t="shared" ca="1" si="171"/>
        <v>5</v>
      </c>
    </row>
    <row r="2161" spans="1:7" x14ac:dyDescent="0.25">
      <c r="A2161" s="34">
        <v>45044</v>
      </c>
      <c r="B2161" s="8">
        <f t="shared" si="169"/>
        <v>2160</v>
      </c>
      <c r="C2161" s="29">
        <f t="shared" ca="1" si="173"/>
        <v>1</v>
      </c>
      <c r="D2161" s="31">
        <f t="shared" si="172"/>
        <v>0</v>
      </c>
      <c r="E2161" s="30">
        <v>1</v>
      </c>
      <c r="F2161" s="26">
        <f t="shared" ca="1" si="170"/>
        <v>2</v>
      </c>
      <c r="G2161" s="27">
        <f t="shared" ca="1" si="171"/>
        <v>5</v>
      </c>
    </row>
    <row r="2162" spans="1:7" x14ac:dyDescent="0.25">
      <c r="A2162" s="34">
        <v>45047</v>
      </c>
      <c r="B2162" s="8">
        <f t="shared" si="169"/>
        <v>2161</v>
      </c>
      <c r="C2162" s="29">
        <f t="shared" ca="1" si="173"/>
        <v>0</v>
      </c>
      <c r="D2162" s="31">
        <f t="shared" si="172"/>
        <v>0</v>
      </c>
      <c r="E2162" s="30">
        <v>0</v>
      </c>
      <c r="F2162" s="26">
        <f t="shared" ca="1" si="170"/>
        <v>0</v>
      </c>
      <c r="G2162" s="27">
        <f t="shared" ca="1" si="171"/>
        <v>0</v>
      </c>
    </row>
    <row r="2163" spans="1:7" x14ac:dyDescent="0.25">
      <c r="A2163" s="34">
        <v>45048</v>
      </c>
      <c r="B2163" s="8">
        <f t="shared" si="169"/>
        <v>2162</v>
      </c>
      <c r="C2163" s="29">
        <f t="shared" ca="1" si="173"/>
        <v>0</v>
      </c>
      <c r="D2163" s="31">
        <f t="shared" si="172"/>
        <v>1</v>
      </c>
      <c r="E2163" s="30">
        <v>1</v>
      </c>
      <c r="F2163" s="26">
        <f t="shared" ca="1" si="170"/>
        <v>1</v>
      </c>
      <c r="G2163" s="27">
        <f t="shared" ca="1" si="171"/>
        <v>2</v>
      </c>
    </row>
    <row r="2164" spans="1:7" x14ac:dyDescent="0.25">
      <c r="A2164" s="34">
        <v>45049</v>
      </c>
      <c r="B2164" s="8">
        <f t="shared" si="169"/>
        <v>2163</v>
      </c>
      <c r="C2164" s="29">
        <f t="shared" ca="1" si="173"/>
        <v>0</v>
      </c>
      <c r="D2164" s="31">
        <f t="shared" si="172"/>
        <v>1</v>
      </c>
      <c r="E2164" s="30">
        <v>1</v>
      </c>
      <c r="F2164" s="26">
        <f t="shared" ca="1" si="170"/>
        <v>1</v>
      </c>
      <c r="G2164" s="27">
        <f t="shared" ca="1" si="171"/>
        <v>2</v>
      </c>
    </row>
    <row r="2165" spans="1:7" x14ac:dyDescent="0.25">
      <c r="A2165" s="34">
        <v>45050</v>
      </c>
      <c r="B2165" s="8">
        <f t="shared" si="169"/>
        <v>2164</v>
      </c>
      <c r="C2165" s="29">
        <f t="shared" ca="1" si="173"/>
        <v>0</v>
      </c>
      <c r="D2165" s="31">
        <f t="shared" si="172"/>
        <v>1</v>
      </c>
      <c r="E2165" s="30">
        <v>1</v>
      </c>
      <c r="F2165" s="26">
        <f t="shared" ca="1" si="170"/>
        <v>1</v>
      </c>
      <c r="G2165" s="27">
        <f t="shared" ca="1" si="171"/>
        <v>4</v>
      </c>
    </row>
    <row r="2166" spans="1:7" x14ac:dyDescent="0.25">
      <c r="A2166" s="34">
        <v>45051</v>
      </c>
      <c r="B2166" s="8">
        <f t="shared" si="169"/>
        <v>2165</v>
      </c>
      <c r="C2166" s="29">
        <f t="shared" ca="1" si="173"/>
        <v>0</v>
      </c>
      <c r="D2166" s="31">
        <f t="shared" si="172"/>
        <v>0</v>
      </c>
      <c r="E2166" s="30">
        <v>1</v>
      </c>
      <c r="F2166" s="26">
        <f t="shared" ca="1" si="170"/>
        <v>1</v>
      </c>
      <c r="G2166" s="27">
        <f t="shared" ca="1" si="171"/>
        <v>4</v>
      </c>
    </row>
    <row r="2167" spans="1:7" x14ac:dyDescent="0.25">
      <c r="A2167" s="34">
        <v>45054</v>
      </c>
      <c r="B2167" s="8">
        <f t="shared" si="169"/>
        <v>2166</v>
      </c>
      <c r="C2167" s="29">
        <f t="shared" ca="1" si="173"/>
        <v>0</v>
      </c>
      <c r="D2167" s="31">
        <f t="shared" si="172"/>
        <v>0</v>
      </c>
      <c r="E2167" s="30">
        <v>1</v>
      </c>
      <c r="F2167" s="26">
        <f t="shared" ca="1" si="170"/>
        <v>1</v>
      </c>
      <c r="G2167" s="27">
        <f t="shared" ca="1" si="171"/>
        <v>2</v>
      </c>
    </row>
    <row r="2168" spans="1:7" x14ac:dyDescent="0.25">
      <c r="A2168" s="34">
        <v>45055</v>
      </c>
      <c r="B2168" s="8">
        <f t="shared" si="169"/>
        <v>2167</v>
      </c>
      <c r="C2168" s="29">
        <f t="shared" ca="1" si="173"/>
        <v>0</v>
      </c>
      <c r="D2168" s="31">
        <f t="shared" si="172"/>
        <v>1</v>
      </c>
      <c r="E2168" s="30">
        <v>1</v>
      </c>
      <c r="F2168" s="26">
        <f t="shared" ca="1" si="170"/>
        <v>1</v>
      </c>
      <c r="G2168" s="27">
        <f t="shared" ca="1" si="171"/>
        <v>2</v>
      </c>
    </row>
    <row r="2169" spans="1:7" x14ac:dyDescent="0.25">
      <c r="A2169" s="34">
        <v>45056</v>
      </c>
      <c r="B2169" s="8">
        <f t="shared" si="169"/>
        <v>2168</v>
      </c>
      <c r="C2169" s="29">
        <f t="shared" ca="1" si="173"/>
        <v>0</v>
      </c>
      <c r="D2169" s="31">
        <f t="shared" si="172"/>
        <v>1</v>
      </c>
      <c r="E2169" s="30">
        <v>1</v>
      </c>
      <c r="F2169" s="26">
        <f t="shared" ca="1" si="170"/>
        <v>1</v>
      </c>
      <c r="G2169" s="27">
        <f t="shared" ca="1" si="171"/>
        <v>2</v>
      </c>
    </row>
    <row r="2170" spans="1:7" x14ac:dyDescent="0.25">
      <c r="A2170" s="34">
        <v>45057</v>
      </c>
      <c r="B2170" s="8">
        <f t="shared" si="169"/>
        <v>2169</v>
      </c>
      <c r="C2170" s="29">
        <f t="shared" ca="1" si="173"/>
        <v>0</v>
      </c>
      <c r="D2170" s="31">
        <f t="shared" si="172"/>
        <v>1</v>
      </c>
      <c r="E2170" s="30">
        <v>1</v>
      </c>
      <c r="F2170" s="26">
        <f t="shared" ca="1" si="170"/>
        <v>1</v>
      </c>
      <c r="G2170" s="27">
        <f t="shared" ca="1" si="171"/>
        <v>4</v>
      </c>
    </row>
    <row r="2171" spans="1:7" x14ac:dyDescent="0.25">
      <c r="A2171" s="34">
        <v>45058</v>
      </c>
      <c r="B2171" s="8">
        <f t="shared" si="169"/>
        <v>2170</v>
      </c>
      <c r="C2171" s="29">
        <f t="shared" ca="1" si="173"/>
        <v>0</v>
      </c>
      <c r="D2171" s="31">
        <f t="shared" si="172"/>
        <v>0</v>
      </c>
      <c r="E2171" s="30">
        <v>1</v>
      </c>
      <c r="F2171" s="26">
        <f t="shared" ca="1" si="170"/>
        <v>1</v>
      </c>
      <c r="G2171" s="27">
        <f t="shared" ca="1" si="171"/>
        <v>4</v>
      </c>
    </row>
    <row r="2172" spans="1:7" x14ac:dyDescent="0.25">
      <c r="A2172" s="34">
        <v>45061</v>
      </c>
      <c r="B2172" s="8">
        <f t="shared" si="169"/>
        <v>2171</v>
      </c>
      <c r="C2172" s="29">
        <f t="shared" ca="1" si="173"/>
        <v>0</v>
      </c>
      <c r="D2172" s="31">
        <f t="shared" si="172"/>
        <v>0</v>
      </c>
      <c r="E2172" s="30">
        <v>1</v>
      </c>
      <c r="F2172" s="26">
        <f t="shared" ca="1" si="170"/>
        <v>1</v>
      </c>
      <c r="G2172" s="27">
        <f t="shared" ca="1" si="171"/>
        <v>2</v>
      </c>
    </row>
    <row r="2173" spans="1:7" x14ac:dyDescent="0.25">
      <c r="A2173" s="34">
        <v>45062</v>
      </c>
      <c r="B2173" s="8">
        <f t="shared" si="169"/>
        <v>2172</v>
      </c>
      <c r="C2173" s="29">
        <f t="shared" ca="1" si="173"/>
        <v>0</v>
      </c>
      <c r="D2173" s="31">
        <f t="shared" si="172"/>
        <v>1</v>
      </c>
      <c r="E2173" s="30">
        <v>1</v>
      </c>
      <c r="F2173" s="26">
        <f t="shared" ca="1" si="170"/>
        <v>1</v>
      </c>
      <c r="G2173" s="27">
        <f t="shared" ca="1" si="171"/>
        <v>2</v>
      </c>
    </row>
    <row r="2174" spans="1:7" x14ac:dyDescent="0.25">
      <c r="A2174" s="34">
        <v>45063</v>
      </c>
      <c r="B2174" s="8">
        <f t="shared" si="169"/>
        <v>2173</v>
      </c>
      <c r="C2174" s="29">
        <f t="shared" ca="1" si="173"/>
        <v>0</v>
      </c>
      <c r="D2174" s="31">
        <f t="shared" si="172"/>
        <v>1</v>
      </c>
      <c r="E2174" s="30">
        <v>1</v>
      </c>
      <c r="F2174" s="26">
        <f t="shared" ca="1" si="170"/>
        <v>1</v>
      </c>
      <c r="G2174" s="27">
        <f t="shared" ca="1" si="171"/>
        <v>2</v>
      </c>
    </row>
    <row r="2175" spans="1:7" x14ac:dyDescent="0.25">
      <c r="A2175" s="34">
        <v>45064</v>
      </c>
      <c r="B2175" s="8">
        <f t="shared" si="169"/>
        <v>2174</v>
      </c>
      <c r="C2175" s="29">
        <f t="shared" ca="1" si="173"/>
        <v>0</v>
      </c>
      <c r="D2175" s="31">
        <f t="shared" si="172"/>
        <v>1</v>
      </c>
      <c r="E2175" s="30">
        <v>1</v>
      </c>
      <c r="F2175" s="26">
        <f t="shared" ca="1" si="170"/>
        <v>1</v>
      </c>
      <c r="G2175" s="27">
        <f t="shared" ca="1" si="171"/>
        <v>4</v>
      </c>
    </row>
    <row r="2176" spans="1:7" x14ac:dyDescent="0.25">
      <c r="A2176" s="34">
        <v>45065</v>
      </c>
      <c r="B2176" s="8">
        <f t="shared" si="169"/>
        <v>2175</v>
      </c>
      <c r="C2176" s="29">
        <f t="shared" ca="1" si="173"/>
        <v>0</v>
      </c>
      <c r="D2176" s="31">
        <f t="shared" si="172"/>
        <v>0</v>
      </c>
      <c r="E2176" s="30">
        <v>1</v>
      </c>
      <c r="F2176" s="26">
        <f t="shared" ca="1" si="170"/>
        <v>1</v>
      </c>
      <c r="G2176" s="27">
        <f t="shared" ca="1" si="171"/>
        <v>4</v>
      </c>
    </row>
    <row r="2177" spans="1:7" x14ac:dyDescent="0.25">
      <c r="A2177" s="34">
        <v>45068</v>
      </c>
      <c r="B2177" s="8">
        <f t="shared" si="169"/>
        <v>2176</v>
      </c>
      <c r="C2177" s="29">
        <f t="shared" ca="1" si="173"/>
        <v>0</v>
      </c>
      <c r="D2177" s="31">
        <f t="shared" si="172"/>
        <v>0</v>
      </c>
      <c r="E2177" s="30">
        <v>1</v>
      </c>
      <c r="F2177" s="26">
        <f t="shared" ca="1" si="170"/>
        <v>1</v>
      </c>
      <c r="G2177" s="27">
        <f t="shared" ca="1" si="171"/>
        <v>2</v>
      </c>
    </row>
    <row r="2178" spans="1:7" x14ac:dyDescent="0.25">
      <c r="A2178" s="34">
        <v>45069</v>
      </c>
      <c r="B2178" s="8">
        <f t="shared" si="169"/>
        <v>2177</v>
      </c>
      <c r="C2178" s="29">
        <f t="shared" ca="1" si="173"/>
        <v>0</v>
      </c>
      <c r="D2178" s="31">
        <f t="shared" si="172"/>
        <v>1</v>
      </c>
      <c r="E2178" s="30">
        <v>1</v>
      </c>
      <c r="F2178" s="26">
        <f t="shared" ca="1" si="170"/>
        <v>1</v>
      </c>
      <c r="G2178" s="27">
        <f t="shared" ca="1" si="171"/>
        <v>2</v>
      </c>
    </row>
    <row r="2179" spans="1:7" x14ac:dyDescent="0.25">
      <c r="A2179" s="34">
        <v>45070</v>
      </c>
      <c r="B2179" s="8">
        <f t="shared" ref="B2179:B2242" si="174">ROW(A2179)-1</f>
        <v>2178</v>
      </c>
      <c r="C2179" s="29">
        <f t="shared" ca="1" si="173"/>
        <v>0</v>
      </c>
      <c r="D2179" s="31">
        <f t="shared" si="172"/>
        <v>1</v>
      </c>
      <c r="E2179" s="30">
        <v>1</v>
      </c>
      <c r="F2179" s="26">
        <f t="shared" ref="F2179:F2242" ca="1" si="175">IF($E2179=1,MATCH(1,INDIRECT("$E$"&amp;ROW($A2179)+1&amp;":$E$2598"),0),0)</f>
        <v>1</v>
      </c>
      <c r="G2179" s="27">
        <f t="shared" ca="1" si="171"/>
        <v>2</v>
      </c>
    </row>
    <row r="2180" spans="1:7" x14ac:dyDescent="0.25">
      <c r="A2180" s="34">
        <v>45071</v>
      </c>
      <c r="B2180" s="8">
        <f t="shared" si="174"/>
        <v>2179</v>
      </c>
      <c r="C2180" s="29">
        <f t="shared" ca="1" si="173"/>
        <v>0</v>
      </c>
      <c r="D2180" s="31">
        <f t="shared" si="172"/>
        <v>1</v>
      </c>
      <c r="E2180" s="30">
        <v>1</v>
      </c>
      <c r="F2180" s="26">
        <f t="shared" ca="1" si="175"/>
        <v>1</v>
      </c>
      <c r="G2180" s="27">
        <f t="shared" ca="1" si="171"/>
        <v>4</v>
      </c>
    </row>
    <row r="2181" spans="1:7" x14ac:dyDescent="0.25">
      <c r="A2181" s="34">
        <v>45072</v>
      </c>
      <c r="B2181" s="8">
        <f t="shared" si="174"/>
        <v>2180</v>
      </c>
      <c r="C2181" s="29">
        <f t="shared" ca="1" si="173"/>
        <v>0</v>
      </c>
      <c r="D2181" s="31">
        <f t="shared" si="172"/>
        <v>0</v>
      </c>
      <c r="E2181" s="30">
        <v>1</v>
      </c>
      <c r="F2181" s="26">
        <f t="shared" ca="1" si="175"/>
        <v>1</v>
      </c>
      <c r="G2181" s="27">
        <f t="shared" ca="1" si="171"/>
        <v>4</v>
      </c>
    </row>
    <row r="2182" spans="1:7" x14ac:dyDescent="0.25">
      <c r="A2182" s="34">
        <v>45075</v>
      </c>
      <c r="B2182" s="8">
        <f t="shared" si="174"/>
        <v>2181</v>
      </c>
      <c r="C2182" s="29">
        <f t="shared" ca="1" si="173"/>
        <v>0</v>
      </c>
      <c r="D2182" s="31">
        <f t="shared" si="172"/>
        <v>0</v>
      </c>
      <c r="E2182" s="30">
        <v>1</v>
      </c>
      <c r="F2182" s="26">
        <f t="shared" ca="1" si="175"/>
        <v>1</v>
      </c>
      <c r="G2182" s="27">
        <f t="shared" ca="1" si="171"/>
        <v>2</v>
      </c>
    </row>
    <row r="2183" spans="1:7" x14ac:dyDescent="0.25">
      <c r="A2183" s="34">
        <v>45076</v>
      </c>
      <c r="B2183" s="8">
        <f t="shared" si="174"/>
        <v>2182</v>
      </c>
      <c r="C2183" s="29">
        <f t="shared" ca="1" si="173"/>
        <v>0</v>
      </c>
      <c r="D2183" s="31">
        <f t="shared" si="172"/>
        <v>1</v>
      </c>
      <c r="E2183" s="30">
        <v>1</v>
      </c>
      <c r="F2183" s="26">
        <f t="shared" ca="1" si="175"/>
        <v>1</v>
      </c>
      <c r="G2183" s="27">
        <f t="shared" ca="1" si="171"/>
        <v>2</v>
      </c>
    </row>
    <row r="2184" spans="1:7" x14ac:dyDescent="0.25">
      <c r="A2184" s="34">
        <v>45077</v>
      </c>
      <c r="B2184" s="8">
        <f t="shared" si="174"/>
        <v>2183</v>
      </c>
      <c r="C2184" s="29">
        <f t="shared" ca="1" si="173"/>
        <v>0</v>
      </c>
      <c r="D2184" s="31">
        <f t="shared" si="172"/>
        <v>1</v>
      </c>
      <c r="E2184" s="30">
        <v>1</v>
      </c>
      <c r="F2184" s="26">
        <f t="shared" ca="1" si="175"/>
        <v>1</v>
      </c>
      <c r="G2184" s="27">
        <f t="shared" ref="G2184:G2247" ca="1" si="176">IF($E2184=1,INDIRECT("$A$"&amp;ROW($A2184)+MATCH(1,INDIRECT("$E$"&amp;ROW($A2184)+1+$F2184&amp;":$E$2598"),0)+$F2184)-$A2184,0)</f>
        <v>2</v>
      </c>
    </row>
    <row r="2185" spans="1:7" x14ac:dyDescent="0.25">
      <c r="A2185" s="34">
        <v>45078</v>
      </c>
      <c r="B2185" s="8">
        <f t="shared" si="174"/>
        <v>2184</v>
      </c>
      <c r="C2185" s="29">
        <f t="shared" ca="1" si="173"/>
        <v>0</v>
      </c>
      <c r="D2185" s="31">
        <f t="shared" si="172"/>
        <v>1</v>
      </c>
      <c r="E2185" s="30">
        <v>1</v>
      </c>
      <c r="F2185" s="26">
        <f t="shared" ca="1" si="175"/>
        <v>1</v>
      </c>
      <c r="G2185" s="27">
        <f t="shared" ca="1" si="176"/>
        <v>4</v>
      </c>
    </row>
    <row r="2186" spans="1:7" x14ac:dyDescent="0.25">
      <c r="A2186" s="34">
        <v>45079</v>
      </c>
      <c r="B2186" s="8">
        <f t="shared" si="174"/>
        <v>2185</v>
      </c>
      <c r="C2186" s="29">
        <f t="shared" ca="1" si="173"/>
        <v>0</v>
      </c>
      <c r="D2186" s="31">
        <f t="shared" si="172"/>
        <v>0</v>
      </c>
      <c r="E2186" s="30">
        <v>1</v>
      </c>
      <c r="F2186" s="26">
        <f t="shared" ca="1" si="175"/>
        <v>1</v>
      </c>
      <c r="G2186" s="27">
        <f t="shared" ca="1" si="176"/>
        <v>4</v>
      </c>
    </row>
    <row r="2187" spans="1:7" x14ac:dyDescent="0.25">
      <c r="A2187" s="34">
        <v>45082</v>
      </c>
      <c r="B2187" s="8">
        <f t="shared" si="174"/>
        <v>2186</v>
      </c>
      <c r="C2187" s="29">
        <f t="shared" ca="1" si="173"/>
        <v>0</v>
      </c>
      <c r="D2187" s="31">
        <f t="shared" si="172"/>
        <v>0</v>
      </c>
      <c r="E2187" s="30">
        <v>1</v>
      </c>
      <c r="F2187" s="26">
        <f t="shared" ca="1" si="175"/>
        <v>1</v>
      </c>
      <c r="G2187" s="27">
        <f t="shared" ca="1" si="176"/>
        <v>2</v>
      </c>
    </row>
    <row r="2188" spans="1:7" x14ac:dyDescent="0.25">
      <c r="A2188" s="34">
        <v>45083</v>
      </c>
      <c r="B2188" s="8">
        <f t="shared" si="174"/>
        <v>2187</v>
      </c>
      <c r="C2188" s="29">
        <f t="shared" ca="1" si="173"/>
        <v>0</v>
      </c>
      <c r="D2188" s="31">
        <f t="shared" si="172"/>
        <v>1</v>
      </c>
      <c r="E2188" s="30">
        <v>1</v>
      </c>
      <c r="F2188" s="26">
        <f t="shared" ca="1" si="175"/>
        <v>1</v>
      </c>
      <c r="G2188" s="27">
        <f t="shared" ca="1" si="176"/>
        <v>2</v>
      </c>
    </row>
    <row r="2189" spans="1:7" x14ac:dyDescent="0.25">
      <c r="A2189" s="34">
        <v>45084</v>
      </c>
      <c r="B2189" s="8">
        <f t="shared" si="174"/>
        <v>2188</v>
      </c>
      <c r="C2189" s="29">
        <f t="shared" ca="1" si="173"/>
        <v>0</v>
      </c>
      <c r="D2189" s="31">
        <f t="shared" si="172"/>
        <v>1</v>
      </c>
      <c r="E2189" s="30">
        <v>1</v>
      </c>
      <c r="F2189" s="26">
        <f t="shared" ca="1" si="175"/>
        <v>1</v>
      </c>
      <c r="G2189" s="27">
        <f t="shared" ca="1" si="176"/>
        <v>2</v>
      </c>
    </row>
    <row r="2190" spans="1:7" x14ac:dyDescent="0.25">
      <c r="A2190" s="34">
        <v>45085</v>
      </c>
      <c r="B2190" s="8">
        <f t="shared" si="174"/>
        <v>2189</v>
      </c>
      <c r="C2190" s="29">
        <f t="shared" ca="1" si="173"/>
        <v>0</v>
      </c>
      <c r="D2190" s="31">
        <f t="shared" si="172"/>
        <v>1</v>
      </c>
      <c r="E2190" s="30">
        <v>1</v>
      </c>
      <c r="F2190" s="26">
        <f t="shared" ca="1" si="175"/>
        <v>1</v>
      </c>
      <c r="G2190" s="27">
        <f t="shared" ca="1" si="176"/>
        <v>4</v>
      </c>
    </row>
    <row r="2191" spans="1:7" x14ac:dyDescent="0.25">
      <c r="A2191" s="34">
        <v>45086</v>
      </c>
      <c r="B2191" s="8">
        <f t="shared" si="174"/>
        <v>2190</v>
      </c>
      <c r="C2191" s="29">
        <f t="shared" ca="1" si="173"/>
        <v>0</v>
      </c>
      <c r="D2191" s="31">
        <f t="shared" si="172"/>
        <v>0</v>
      </c>
      <c r="E2191" s="30">
        <v>1</v>
      </c>
      <c r="F2191" s="26">
        <f t="shared" ca="1" si="175"/>
        <v>1</v>
      </c>
      <c r="G2191" s="27">
        <f t="shared" ca="1" si="176"/>
        <v>4</v>
      </c>
    </row>
    <row r="2192" spans="1:7" x14ac:dyDescent="0.25">
      <c r="A2192" s="34">
        <v>45089</v>
      </c>
      <c r="B2192" s="8">
        <f t="shared" si="174"/>
        <v>2191</v>
      </c>
      <c r="C2192" s="29">
        <f t="shared" ca="1" si="173"/>
        <v>0</v>
      </c>
      <c r="D2192" s="31">
        <f t="shared" si="172"/>
        <v>0</v>
      </c>
      <c r="E2192" s="30">
        <v>1</v>
      </c>
      <c r="F2192" s="26">
        <f t="shared" ca="1" si="175"/>
        <v>1</v>
      </c>
      <c r="G2192" s="27">
        <f t="shared" ca="1" si="176"/>
        <v>2</v>
      </c>
    </row>
    <row r="2193" spans="1:7" x14ac:dyDescent="0.25">
      <c r="A2193" s="34">
        <v>45090</v>
      </c>
      <c r="B2193" s="8">
        <f t="shared" si="174"/>
        <v>2192</v>
      </c>
      <c r="C2193" s="29">
        <f t="shared" ca="1" si="173"/>
        <v>0</v>
      </c>
      <c r="D2193" s="31">
        <f t="shared" si="172"/>
        <v>1</v>
      </c>
      <c r="E2193" s="30">
        <v>1</v>
      </c>
      <c r="F2193" s="26">
        <f t="shared" ca="1" si="175"/>
        <v>1</v>
      </c>
      <c r="G2193" s="27">
        <f t="shared" ca="1" si="176"/>
        <v>2</v>
      </c>
    </row>
    <row r="2194" spans="1:7" x14ac:dyDescent="0.25">
      <c r="A2194" s="34">
        <v>45091</v>
      </c>
      <c r="B2194" s="8">
        <f t="shared" si="174"/>
        <v>2193</v>
      </c>
      <c r="C2194" s="29">
        <f t="shared" ca="1" si="173"/>
        <v>0</v>
      </c>
      <c r="D2194" s="31">
        <f t="shared" si="172"/>
        <v>1</v>
      </c>
      <c r="E2194" s="30">
        <v>1</v>
      </c>
      <c r="F2194" s="26">
        <f t="shared" ca="1" si="175"/>
        <v>1</v>
      </c>
      <c r="G2194" s="27">
        <f t="shared" ca="1" si="176"/>
        <v>2</v>
      </c>
    </row>
    <row r="2195" spans="1:7" x14ac:dyDescent="0.25">
      <c r="A2195" s="34">
        <v>45092</v>
      </c>
      <c r="B2195" s="8">
        <f t="shared" si="174"/>
        <v>2194</v>
      </c>
      <c r="C2195" s="29">
        <f t="shared" ca="1" si="173"/>
        <v>0</v>
      </c>
      <c r="D2195" s="31">
        <f t="shared" ref="D2195:D2258" si="177">IF(ABS(WEEKDAY($A2195)-4)&lt;=1,1,0)</f>
        <v>1</v>
      </c>
      <c r="E2195" s="30">
        <v>1</v>
      </c>
      <c r="F2195" s="26">
        <f t="shared" ca="1" si="175"/>
        <v>1</v>
      </c>
      <c r="G2195" s="27">
        <f t="shared" ca="1" si="176"/>
        <v>4</v>
      </c>
    </row>
    <row r="2196" spans="1:7" x14ac:dyDescent="0.25">
      <c r="A2196" s="34">
        <v>45093</v>
      </c>
      <c r="B2196" s="8">
        <f t="shared" si="174"/>
        <v>2195</v>
      </c>
      <c r="C2196" s="29">
        <f t="shared" ca="1" si="173"/>
        <v>0</v>
      </c>
      <c r="D2196" s="31">
        <f t="shared" si="177"/>
        <v>0</v>
      </c>
      <c r="E2196" s="30">
        <v>1</v>
      </c>
      <c r="F2196" s="26">
        <f t="shared" ca="1" si="175"/>
        <v>1</v>
      </c>
      <c r="G2196" s="27">
        <f t="shared" ca="1" si="176"/>
        <v>4</v>
      </c>
    </row>
    <row r="2197" spans="1:7" x14ac:dyDescent="0.25">
      <c r="A2197" s="34">
        <v>45096</v>
      </c>
      <c r="B2197" s="8">
        <f t="shared" si="174"/>
        <v>2196</v>
      </c>
      <c r="C2197" s="29">
        <f t="shared" ca="1" si="173"/>
        <v>0</v>
      </c>
      <c r="D2197" s="31">
        <f t="shared" si="177"/>
        <v>0</v>
      </c>
      <c r="E2197" s="30">
        <v>1</v>
      </c>
      <c r="F2197" s="26">
        <f t="shared" ca="1" si="175"/>
        <v>1</v>
      </c>
      <c r="G2197" s="27">
        <f t="shared" ca="1" si="176"/>
        <v>2</v>
      </c>
    </row>
    <row r="2198" spans="1:7" x14ac:dyDescent="0.25">
      <c r="A2198" s="34">
        <v>45097</v>
      </c>
      <c r="B2198" s="8">
        <f t="shared" si="174"/>
        <v>2197</v>
      </c>
      <c r="C2198" s="29">
        <f t="shared" ca="1" si="173"/>
        <v>0</v>
      </c>
      <c r="D2198" s="31">
        <f t="shared" si="177"/>
        <v>1</v>
      </c>
      <c r="E2198" s="30">
        <v>1</v>
      </c>
      <c r="F2198" s="26">
        <f t="shared" ca="1" si="175"/>
        <v>1</v>
      </c>
      <c r="G2198" s="27">
        <f t="shared" ca="1" si="176"/>
        <v>2</v>
      </c>
    </row>
    <row r="2199" spans="1:7" x14ac:dyDescent="0.25">
      <c r="A2199" s="34">
        <v>45098</v>
      </c>
      <c r="B2199" s="8">
        <f t="shared" si="174"/>
        <v>2198</v>
      </c>
      <c r="C2199" s="29">
        <f t="shared" ca="1" si="173"/>
        <v>0</v>
      </c>
      <c r="D2199" s="31">
        <f t="shared" si="177"/>
        <v>1</v>
      </c>
      <c r="E2199" s="30">
        <v>1</v>
      </c>
      <c r="F2199" s="26">
        <f t="shared" ca="1" si="175"/>
        <v>1</v>
      </c>
      <c r="G2199" s="27">
        <f t="shared" ca="1" si="176"/>
        <v>2</v>
      </c>
    </row>
    <row r="2200" spans="1:7" x14ac:dyDescent="0.25">
      <c r="A2200" s="34">
        <v>45099</v>
      </c>
      <c r="B2200" s="8">
        <f t="shared" si="174"/>
        <v>2199</v>
      </c>
      <c r="C2200" s="29">
        <f t="shared" ca="1" si="173"/>
        <v>0</v>
      </c>
      <c r="D2200" s="31">
        <f t="shared" si="177"/>
        <v>1</v>
      </c>
      <c r="E2200" s="30">
        <v>1</v>
      </c>
      <c r="F2200" s="26">
        <f t="shared" ca="1" si="175"/>
        <v>1</v>
      </c>
      <c r="G2200" s="27">
        <f t="shared" ca="1" si="176"/>
        <v>4</v>
      </c>
    </row>
    <row r="2201" spans="1:7" x14ac:dyDescent="0.25">
      <c r="A2201" s="34">
        <v>45100</v>
      </c>
      <c r="B2201" s="8">
        <f t="shared" si="174"/>
        <v>2200</v>
      </c>
      <c r="C2201" s="29">
        <f t="shared" ca="1" si="173"/>
        <v>0</v>
      </c>
      <c r="D2201" s="31">
        <f t="shared" si="177"/>
        <v>0</v>
      </c>
      <c r="E2201" s="30">
        <v>1</v>
      </c>
      <c r="F2201" s="26">
        <f t="shared" ca="1" si="175"/>
        <v>1</v>
      </c>
      <c r="G2201" s="27">
        <f t="shared" ca="1" si="176"/>
        <v>4</v>
      </c>
    </row>
    <row r="2202" spans="1:7" x14ac:dyDescent="0.25">
      <c r="A2202" s="34">
        <v>45103</v>
      </c>
      <c r="B2202" s="8">
        <f t="shared" si="174"/>
        <v>2201</v>
      </c>
      <c r="C2202" s="29">
        <f t="shared" ca="1" si="173"/>
        <v>0</v>
      </c>
      <c r="D2202" s="31">
        <f t="shared" si="177"/>
        <v>0</v>
      </c>
      <c r="E2202" s="30">
        <v>1</v>
      </c>
      <c r="F2202" s="26">
        <f t="shared" ca="1" si="175"/>
        <v>1</v>
      </c>
      <c r="G2202" s="27">
        <f t="shared" ca="1" si="176"/>
        <v>2</v>
      </c>
    </row>
    <row r="2203" spans="1:7" x14ac:dyDescent="0.25">
      <c r="A2203" s="34">
        <v>45104</v>
      </c>
      <c r="B2203" s="8">
        <f t="shared" si="174"/>
        <v>2202</v>
      </c>
      <c r="C2203" s="29">
        <f t="shared" ca="1" si="173"/>
        <v>0</v>
      </c>
      <c r="D2203" s="31">
        <f t="shared" si="177"/>
        <v>1</v>
      </c>
      <c r="E2203" s="30">
        <v>1</v>
      </c>
      <c r="F2203" s="26">
        <f t="shared" ca="1" si="175"/>
        <v>1</v>
      </c>
      <c r="G2203" s="27">
        <f t="shared" ca="1" si="176"/>
        <v>2</v>
      </c>
    </row>
    <row r="2204" spans="1:7" x14ac:dyDescent="0.25">
      <c r="A2204" s="34">
        <v>45105</v>
      </c>
      <c r="B2204" s="8">
        <f t="shared" si="174"/>
        <v>2203</v>
      </c>
      <c r="C2204" s="29">
        <f t="shared" ca="1" si="173"/>
        <v>0</v>
      </c>
      <c r="D2204" s="31">
        <f t="shared" si="177"/>
        <v>1</v>
      </c>
      <c r="E2204" s="30">
        <v>1</v>
      </c>
      <c r="F2204" s="26">
        <f t="shared" ca="1" si="175"/>
        <v>1</v>
      </c>
      <c r="G2204" s="27">
        <f t="shared" ca="1" si="176"/>
        <v>2</v>
      </c>
    </row>
    <row r="2205" spans="1:7" x14ac:dyDescent="0.25">
      <c r="A2205" s="34">
        <v>45106</v>
      </c>
      <c r="B2205" s="8">
        <f t="shared" si="174"/>
        <v>2204</v>
      </c>
      <c r="C2205" s="29">
        <f t="shared" ca="1" si="173"/>
        <v>0</v>
      </c>
      <c r="D2205" s="31">
        <f t="shared" si="177"/>
        <v>1</v>
      </c>
      <c r="E2205" s="30">
        <v>1</v>
      </c>
      <c r="F2205" s="26">
        <f t="shared" ca="1" si="175"/>
        <v>1</v>
      </c>
      <c r="G2205" s="27">
        <f t="shared" ca="1" si="176"/>
        <v>4</v>
      </c>
    </row>
    <row r="2206" spans="1:7" x14ac:dyDescent="0.25">
      <c r="A2206" s="34">
        <v>45107</v>
      </c>
      <c r="B2206" s="8">
        <f t="shared" si="174"/>
        <v>2205</v>
      </c>
      <c r="C2206" s="29">
        <f t="shared" ca="1" si="173"/>
        <v>0</v>
      </c>
      <c r="D2206" s="31">
        <f t="shared" si="177"/>
        <v>0</v>
      </c>
      <c r="E2206" s="30">
        <v>1</v>
      </c>
      <c r="F2206" s="26">
        <f t="shared" ca="1" si="175"/>
        <v>1</v>
      </c>
      <c r="G2206" s="27">
        <f t="shared" ca="1" si="176"/>
        <v>4</v>
      </c>
    </row>
    <row r="2207" spans="1:7" x14ac:dyDescent="0.25">
      <c r="A2207" s="34">
        <v>45110</v>
      </c>
      <c r="B2207" s="8">
        <f t="shared" si="174"/>
        <v>2206</v>
      </c>
      <c r="C2207" s="29">
        <f t="shared" ca="1" si="173"/>
        <v>0</v>
      </c>
      <c r="D2207" s="31">
        <f t="shared" si="177"/>
        <v>0</v>
      </c>
      <c r="E2207" s="30">
        <v>1</v>
      </c>
      <c r="F2207" s="26">
        <f t="shared" ca="1" si="175"/>
        <v>1</v>
      </c>
      <c r="G2207" s="27">
        <f t="shared" ca="1" si="176"/>
        <v>2</v>
      </c>
    </row>
    <row r="2208" spans="1:7" x14ac:dyDescent="0.25">
      <c r="A2208" s="34">
        <v>45111</v>
      </c>
      <c r="B2208" s="8">
        <f t="shared" si="174"/>
        <v>2207</v>
      </c>
      <c r="C2208" s="29">
        <f t="shared" ca="1" si="173"/>
        <v>0</v>
      </c>
      <c r="D2208" s="31">
        <f t="shared" si="177"/>
        <v>1</v>
      </c>
      <c r="E2208" s="30">
        <v>1</v>
      </c>
      <c r="F2208" s="26">
        <f t="shared" ca="1" si="175"/>
        <v>1</v>
      </c>
      <c r="G2208" s="27">
        <f t="shared" ca="1" si="176"/>
        <v>2</v>
      </c>
    </row>
    <row r="2209" spans="1:7" x14ac:dyDescent="0.25">
      <c r="A2209" s="34">
        <v>45112</v>
      </c>
      <c r="B2209" s="8">
        <f t="shared" si="174"/>
        <v>2208</v>
      </c>
      <c r="C2209" s="29">
        <f t="shared" ca="1" si="173"/>
        <v>0</v>
      </c>
      <c r="D2209" s="31">
        <f t="shared" si="177"/>
        <v>1</v>
      </c>
      <c r="E2209" s="30">
        <v>1</v>
      </c>
      <c r="F2209" s="26">
        <f t="shared" ca="1" si="175"/>
        <v>1</v>
      </c>
      <c r="G2209" s="27">
        <f t="shared" ca="1" si="176"/>
        <v>2</v>
      </c>
    </row>
    <row r="2210" spans="1:7" x14ac:dyDescent="0.25">
      <c r="A2210" s="34">
        <v>45113</v>
      </c>
      <c r="B2210" s="8">
        <f t="shared" si="174"/>
        <v>2209</v>
      </c>
      <c r="C2210" s="29">
        <f t="shared" ref="C2210:C2273" ca="1" si="178">MAX(G2210-4,0)</f>
        <v>0</v>
      </c>
      <c r="D2210" s="31">
        <f t="shared" si="177"/>
        <v>1</v>
      </c>
      <c r="E2210" s="30">
        <v>1</v>
      </c>
      <c r="F2210" s="26">
        <f t="shared" ca="1" si="175"/>
        <v>1</v>
      </c>
      <c r="G2210" s="27">
        <f t="shared" ca="1" si="176"/>
        <v>4</v>
      </c>
    </row>
    <row r="2211" spans="1:7" x14ac:dyDescent="0.25">
      <c r="A2211" s="34">
        <v>45114</v>
      </c>
      <c r="B2211" s="8">
        <f t="shared" si="174"/>
        <v>2210</v>
      </c>
      <c r="C2211" s="29">
        <f t="shared" ca="1" si="178"/>
        <v>0</v>
      </c>
      <c r="D2211" s="31">
        <f t="shared" si="177"/>
        <v>0</v>
      </c>
      <c r="E2211" s="30">
        <v>1</v>
      </c>
      <c r="F2211" s="26">
        <f t="shared" ca="1" si="175"/>
        <v>1</v>
      </c>
      <c r="G2211" s="27">
        <f t="shared" ca="1" si="176"/>
        <v>4</v>
      </c>
    </row>
    <row r="2212" spans="1:7" x14ac:dyDescent="0.25">
      <c r="A2212" s="34">
        <v>45117</v>
      </c>
      <c r="B2212" s="8">
        <f t="shared" si="174"/>
        <v>2211</v>
      </c>
      <c r="C2212" s="29">
        <f t="shared" ca="1" si="178"/>
        <v>0</v>
      </c>
      <c r="D2212" s="31">
        <f t="shared" si="177"/>
        <v>0</v>
      </c>
      <c r="E2212" s="30">
        <v>1</v>
      </c>
      <c r="F2212" s="26">
        <f t="shared" ca="1" si="175"/>
        <v>1</v>
      </c>
      <c r="G2212" s="27">
        <f t="shared" ca="1" si="176"/>
        <v>2</v>
      </c>
    </row>
    <row r="2213" spans="1:7" x14ac:dyDescent="0.25">
      <c r="A2213" s="34">
        <v>45118</v>
      </c>
      <c r="B2213" s="8">
        <f t="shared" si="174"/>
        <v>2212</v>
      </c>
      <c r="C2213" s="29">
        <f t="shared" ca="1" si="178"/>
        <v>0</v>
      </c>
      <c r="D2213" s="31">
        <f t="shared" si="177"/>
        <v>1</v>
      </c>
      <c r="E2213" s="30">
        <v>1</v>
      </c>
      <c r="F2213" s="26">
        <f t="shared" ca="1" si="175"/>
        <v>1</v>
      </c>
      <c r="G2213" s="27">
        <f t="shared" ca="1" si="176"/>
        <v>2</v>
      </c>
    </row>
    <row r="2214" spans="1:7" x14ac:dyDescent="0.25">
      <c r="A2214" s="34">
        <v>45119</v>
      </c>
      <c r="B2214" s="8">
        <f t="shared" si="174"/>
        <v>2213</v>
      </c>
      <c r="C2214" s="29">
        <f t="shared" ca="1" si="178"/>
        <v>0</v>
      </c>
      <c r="D2214" s="31">
        <f t="shared" si="177"/>
        <v>1</v>
      </c>
      <c r="E2214" s="30">
        <v>1</v>
      </c>
      <c r="F2214" s="26">
        <f t="shared" ca="1" si="175"/>
        <v>1</v>
      </c>
      <c r="G2214" s="27">
        <f t="shared" ca="1" si="176"/>
        <v>2</v>
      </c>
    </row>
    <row r="2215" spans="1:7" x14ac:dyDescent="0.25">
      <c r="A2215" s="34">
        <v>45120</v>
      </c>
      <c r="B2215" s="8">
        <f t="shared" si="174"/>
        <v>2214</v>
      </c>
      <c r="C2215" s="29">
        <f t="shared" ca="1" si="178"/>
        <v>0</v>
      </c>
      <c r="D2215" s="31">
        <f t="shared" si="177"/>
        <v>1</v>
      </c>
      <c r="E2215" s="30">
        <v>1</v>
      </c>
      <c r="F2215" s="26">
        <f t="shared" ca="1" si="175"/>
        <v>1</v>
      </c>
      <c r="G2215" s="27">
        <f t="shared" ca="1" si="176"/>
        <v>4</v>
      </c>
    </row>
    <row r="2216" spans="1:7" x14ac:dyDescent="0.25">
      <c r="A2216" s="34">
        <v>45121</v>
      </c>
      <c r="B2216" s="8">
        <f t="shared" si="174"/>
        <v>2215</v>
      </c>
      <c r="C2216" s="29">
        <f t="shared" ca="1" si="178"/>
        <v>0</v>
      </c>
      <c r="D2216" s="31">
        <f t="shared" si="177"/>
        <v>0</v>
      </c>
      <c r="E2216" s="30">
        <v>1</v>
      </c>
      <c r="F2216" s="26">
        <f t="shared" ca="1" si="175"/>
        <v>1</v>
      </c>
      <c r="G2216" s="27">
        <f t="shared" ca="1" si="176"/>
        <v>4</v>
      </c>
    </row>
    <row r="2217" spans="1:7" x14ac:dyDescent="0.25">
      <c r="A2217" s="34">
        <v>45124</v>
      </c>
      <c r="B2217" s="8">
        <f t="shared" si="174"/>
        <v>2216</v>
      </c>
      <c r="C2217" s="29">
        <f t="shared" ca="1" si="178"/>
        <v>0</v>
      </c>
      <c r="D2217" s="31">
        <f t="shared" si="177"/>
        <v>0</v>
      </c>
      <c r="E2217" s="30">
        <v>1</v>
      </c>
      <c r="F2217" s="26">
        <f t="shared" ca="1" si="175"/>
        <v>1</v>
      </c>
      <c r="G2217" s="27">
        <f t="shared" ca="1" si="176"/>
        <v>2</v>
      </c>
    </row>
    <row r="2218" spans="1:7" x14ac:dyDescent="0.25">
      <c r="A2218" s="34">
        <v>45125</v>
      </c>
      <c r="B2218" s="8">
        <f t="shared" si="174"/>
        <v>2217</v>
      </c>
      <c r="C2218" s="29">
        <f t="shared" ca="1" si="178"/>
        <v>0</v>
      </c>
      <c r="D2218" s="31">
        <f t="shared" si="177"/>
        <v>1</v>
      </c>
      <c r="E2218" s="30">
        <v>1</v>
      </c>
      <c r="F2218" s="26">
        <f t="shared" ca="1" si="175"/>
        <v>1</v>
      </c>
      <c r="G2218" s="27">
        <f t="shared" ca="1" si="176"/>
        <v>2</v>
      </c>
    </row>
    <row r="2219" spans="1:7" x14ac:dyDescent="0.25">
      <c r="A2219" s="34">
        <v>45126</v>
      </c>
      <c r="B2219" s="8">
        <f t="shared" si="174"/>
        <v>2218</v>
      </c>
      <c r="C2219" s="29">
        <f t="shared" ca="1" si="178"/>
        <v>0</v>
      </c>
      <c r="D2219" s="31">
        <f t="shared" si="177"/>
        <v>1</v>
      </c>
      <c r="E2219" s="30">
        <v>1</v>
      </c>
      <c r="F2219" s="26">
        <f t="shared" ca="1" si="175"/>
        <v>1</v>
      </c>
      <c r="G2219" s="27">
        <f t="shared" ca="1" si="176"/>
        <v>2</v>
      </c>
    </row>
    <row r="2220" spans="1:7" x14ac:dyDescent="0.25">
      <c r="A2220" s="34">
        <v>45127</v>
      </c>
      <c r="B2220" s="8">
        <f t="shared" si="174"/>
        <v>2219</v>
      </c>
      <c r="C2220" s="29">
        <f t="shared" ca="1" si="178"/>
        <v>0</v>
      </c>
      <c r="D2220" s="31">
        <f t="shared" si="177"/>
        <v>1</v>
      </c>
      <c r="E2220" s="30">
        <v>1</v>
      </c>
      <c r="F2220" s="26">
        <f t="shared" ca="1" si="175"/>
        <v>1</v>
      </c>
      <c r="G2220" s="27">
        <f t="shared" ca="1" si="176"/>
        <v>4</v>
      </c>
    </row>
    <row r="2221" spans="1:7" x14ac:dyDescent="0.25">
      <c r="A2221" s="34">
        <v>45128</v>
      </c>
      <c r="B2221" s="8">
        <f t="shared" si="174"/>
        <v>2220</v>
      </c>
      <c r="C2221" s="29">
        <f t="shared" ca="1" si="178"/>
        <v>0</v>
      </c>
      <c r="D2221" s="31">
        <f t="shared" si="177"/>
        <v>0</v>
      </c>
      <c r="E2221" s="30">
        <v>1</v>
      </c>
      <c r="F2221" s="26">
        <f t="shared" ca="1" si="175"/>
        <v>1</v>
      </c>
      <c r="G2221" s="27">
        <f t="shared" ca="1" si="176"/>
        <v>4</v>
      </c>
    </row>
    <row r="2222" spans="1:7" x14ac:dyDescent="0.25">
      <c r="A2222" s="34">
        <v>45131</v>
      </c>
      <c r="B2222" s="8">
        <f t="shared" si="174"/>
        <v>2221</v>
      </c>
      <c r="C2222" s="29">
        <f t="shared" ca="1" si="178"/>
        <v>0</v>
      </c>
      <c r="D2222" s="31">
        <f t="shared" si="177"/>
        <v>0</v>
      </c>
      <c r="E2222" s="30">
        <v>1</v>
      </c>
      <c r="F2222" s="26">
        <f t="shared" ca="1" si="175"/>
        <v>1</v>
      </c>
      <c r="G2222" s="27">
        <f t="shared" ca="1" si="176"/>
        <v>2</v>
      </c>
    </row>
    <row r="2223" spans="1:7" x14ac:dyDescent="0.25">
      <c r="A2223" s="34">
        <v>45132</v>
      </c>
      <c r="B2223" s="8">
        <f t="shared" si="174"/>
        <v>2222</v>
      </c>
      <c r="C2223" s="29">
        <f t="shared" ca="1" si="178"/>
        <v>0</v>
      </c>
      <c r="D2223" s="31">
        <f t="shared" si="177"/>
        <v>1</v>
      </c>
      <c r="E2223" s="30">
        <v>1</v>
      </c>
      <c r="F2223" s="26">
        <f t="shared" ca="1" si="175"/>
        <v>1</v>
      </c>
      <c r="G2223" s="27">
        <f t="shared" ca="1" si="176"/>
        <v>2</v>
      </c>
    </row>
    <row r="2224" spans="1:7" x14ac:dyDescent="0.25">
      <c r="A2224" s="34">
        <v>45133</v>
      </c>
      <c r="B2224" s="8">
        <f t="shared" si="174"/>
        <v>2223</v>
      </c>
      <c r="C2224" s="29">
        <f t="shared" ca="1" si="178"/>
        <v>0</v>
      </c>
      <c r="D2224" s="31">
        <f t="shared" si="177"/>
        <v>1</v>
      </c>
      <c r="E2224" s="30">
        <v>1</v>
      </c>
      <c r="F2224" s="26">
        <f t="shared" ca="1" si="175"/>
        <v>1</v>
      </c>
      <c r="G2224" s="27">
        <f t="shared" ca="1" si="176"/>
        <v>2</v>
      </c>
    </row>
    <row r="2225" spans="1:7" x14ac:dyDescent="0.25">
      <c r="A2225" s="34">
        <v>45134</v>
      </c>
      <c r="B2225" s="8">
        <f t="shared" si="174"/>
        <v>2224</v>
      </c>
      <c r="C2225" s="29">
        <f t="shared" ca="1" si="178"/>
        <v>0</v>
      </c>
      <c r="D2225" s="31">
        <f t="shared" si="177"/>
        <v>1</v>
      </c>
      <c r="E2225" s="30">
        <v>1</v>
      </c>
      <c r="F2225" s="26">
        <f t="shared" ca="1" si="175"/>
        <v>1</v>
      </c>
      <c r="G2225" s="27">
        <f t="shared" ca="1" si="176"/>
        <v>4</v>
      </c>
    </row>
    <row r="2226" spans="1:7" x14ac:dyDescent="0.25">
      <c r="A2226" s="34">
        <v>45135</v>
      </c>
      <c r="B2226" s="8">
        <f t="shared" si="174"/>
        <v>2225</v>
      </c>
      <c r="C2226" s="29">
        <f t="shared" ca="1" si="178"/>
        <v>0</v>
      </c>
      <c r="D2226" s="31">
        <f t="shared" si="177"/>
        <v>0</v>
      </c>
      <c r="E2226" s="30">
        <v>1</v>
      </c>
      <c r="F2226" s="26">
        <f t="shared" ca="1" si="175"/>
        <v>1</v>
      </c>
      <c r="G2226" s="27">
        <f t="shared" ca="1" si="176"/>
        <v>4</v>
      </c>
    </row>
    <row r="2227" spans="1:7" x14ac:dyDescent="0.25">
      <c r="A2227" s="34">
        <v>45138</v>
      </c>
      <c r="B2227" s="8">
        <f t="shared" si="174"/>
        <v>2226</v>
      </c>
      <c r="C2227" s="29">
        <f t="shared" ca="1" si="178"/>
        <v>0</v>
      </c>
      <c r="D2227" s="31">
        <f t="shared" si="177"/>
        <v>0</v>
      </c>
      <c r="E2227" s="30">
        <v>1</v>
      </c>
      <c r="F2227" s="26">
        <f t="shared" ca="1" si="175"/>
        <v>1</v>
      </c>
      <c r="G2227" s="27">
        <f t="shared" ca="1" si="176"/>
        <v>2</v>
      </c>
    </row>
    <row r="2228" spans="1:7" x14ac:dyDescent="0.25">
      <c r="A2228" s="34">
        <v>45139</v>
      </c>
      <c r="B2228" s="8">
        <f t="shared" si="174"/>
        <v>2227</v>
      </c>
      <c r="C2228" s="29">
        <f t="shared" ca="1" si="178"/>
        <v>0</v>
      </c>
      <c r="D2228" s="31">
        <f t="shared" si="177"/>
        <v>1</v>
      </c>
      <c r="E2228" s="30">
        <v>1</v>
      </c>
      <c r="F2228" s="26">
        <f t="shared" ca="1" si="175"/>
        <v>1</v>
      </c>
      <c r="G2228" s="27">
        <f t="shared" ca="1" si="176"/>
        <v>2</v>
      </c>
    </row>
    <row r="2229" spans="1:7" x14ac:dyDescent="0.25">
      <c r="A2229" s="34">
        <v>45140</v>
      </c>
      <c r="B2229" s="8">
        <f t="shared" si="174"/>
        <v>2228</v>
      </c>
      <c r="C2229" s="29">
        <f t="shared" ca="1" si="178"/>
        <v>0</v>
      </c>
      <c r="D2229" s="31">
        <f t="shared" si="177"/>
        <v>1</v>
      </c>
      <c r="E2229" s="30">
        <v>1</v>
      </c>
      <c r="F2229" s="26">
        <f t="shared" ca="1" si="175"/>
        <v>1</v>
      </c>
      <c r="G2229" s="27">
        <f t="shared" ca="1" si="176"/>
        <v>2</v>
      </c>
    </row>
    <row r="2230" spans="1:7" x14ac:dyDescent="0.25">
      <c r="A2230" s="34">
        <v>45141</v>
      </c>
      <c r="B2230" s="8">
        <f t="shared" si="174"/>
        <v>2229</v>
      </c>
      <c r="C2230" s="29">
        <f t="shared" ca="1" si="178"/>
        <v>0</v>
      </c>
      <c r="D2230" s="31">
        <f t="shared" si="177"/>
        <v>1</v>
      </c>
      <c r="E2230" s="30">
        <v>1</v>
      </c>
      <c r="F2230" s="26">
        <f t="shared" ca="1" si="175"/>
        <v>1</v>
      </c>
      <c r="G2230" s="27">
        <f t="shared" ca="1" si="176"/>
        <v>4</v>
      </c>
    </row>
    <row r="2231" spans="1:7" x14ac:dyDescent="0.25">
      <c r="A2231" s="34">
        <v>45142</v>
      </c>
      <c r="B2231" s="8">
        <f t="shared" si="174"/>
        <v>2230</v>
      </c>
      <c r="C2231" s="29">
        <f t="shared" ca="1" si="178"/>
        <v>0</v>
      </c>
      <c r="D2231" s="31">
        <f t="shared" si="177"/>
        <v>0</v>
      </c>
      <c r="E2231" s="30">
        <v>1</v>
      </c>
      <c r="F2231" s="26">
        <f t="shared" ca="1" si="175"/>
        <v>1</v>
      </c>
      <c r="G2231" s="27">
        <f t="shared" ca="1" si="176"/>
        <v>4</v>
      </c>
    </row>
    <row r="2232" spans="1:7" x14ac:dyDescent="0.25">
      <c r="A2232" s="34">
        <v>45145</v>
      </c>
      <c r="B2232" s="8">
        <f t="shared" si="174"/>
        <v>2231</v>
      </c>
      <c r="C2232" s="29">
        <f t="shared" ca="1" si="178"/>
        <v>0</v>
      </c>
      <c r="D2232" s="31">
        <f t="shared" si="177"/>
        <v>0</v>
      </c>
      <c r="E2232" s="30">
        <v>1</v>
      </c>
      <c r="F2232" s="26">
        <f t="shared" ca="1" si="175"/>
        <v>1</v>
      </c>
      <c r="G2232" s="27">
        <f t="shared" ca="1" si="176"/>
        <v>2</v>
      </c>
    </row>
    <row r="2233" spans="1:7" x14ac:dyDescent="0.25">
      <c r="A2233" s="34">
        <v>45146</v>
      </c>
      <c r="B2233" s="8">
        <f t="shared" si="174"/>
        <v>2232</v>
      </c>
      <c r="C2233" s="29">
        <f t="shared" ca="1" si="178"/>
        <v>0</v>
      </c>
      <c r="D2233" s="31">
        <f t="shared" si="177"/>
        <v>1</v>
      </c>
      <c r="E2233" s="30">
        <v>1</v>
      </c>
      <c r="F2233" s="26">
        <f t="shared" ca="1" si="175"/>
        <v>1</v>
      </c>
      <c r="G2233" s="27">
        <f t="shared" ca="1" si="176"/>
        <v>2</v>
      </c>
    </row>
    <row r="2234" spans="1:7" x14ac:dyDescent="0.25">
      <c r="A2234" s="34">
        <v>45147</v>
      </c>
      <c r="B2234" s="8">
        <f t="shared" si="174"/>
        <v>2233</v>
      </c>
      <c r="C2234" s="29">
        <f t="shared" ca="1" si="178"/>
        <v>0</v>
      </c>
      <c r="D2234" s="31">
        <f t="shared" si="177"/>
        <v>1</v>
      </c>
      <c r="E2234" s="30">
        <v>1</v>
      </c>
      <c r="F2234" s="26">
        <f t="shared" ca="1" si="175"/>
        <v>1</v>
      </c>
      <c r="G2234" s="27">
        <f t="shared" ca="1" si="176"/>
        <v>2</v>
      </c>
    </row>
    <row r="2235" spans="1:7" x14ac:dyDescent="0.25">
      <c r="A2235" s="34">
        <v>45148</v>
      </c>
      <c r="B2235" s="8">
        <f t="shared" si="174"/>
        <v>2234</v>
      </c>
      <c r="C2235" s="29">
        <f t="shared" ca="1" si="178"/>
        <v>0</v>
      </c>
      <c r="D2235" s="31">
        <f t="shared" si="177"/>
        <v>1</v>
      </c>
      <c r="E2235" s="30">
        <v>1</v>
      </c>
      <c r="F2235" s="26">
        <f t="shared" ca="1" si="175"/>
        <v>1</v>
      </c>
      <c r="G2235" s="27">
        <f t="shared" ca="1" si="176"/>
        <v>4</v>
      </c>
    </row>
    <row r="2236" spans="1:7" x14ac:dyDescent="0.25">
      <c r="A2236" s="34">
        <v>45149</v>
      </c>
      <c r="B2236" s="8">
        <f t="shared" si="174"/>
        <v>2235</v>
      </c>
      <c r="C2236" s="29">
        <f t="shared" ca="1" si="178"/>
        <v>0</v>
      </c>
      <c r="D2236" s="31">
        <f t="shared" si="177"/>
        <v>0</v>
      </c>
      <c r="E2236" s="30">
        <v>1</v>
      </c>
      <c r="F2236" s="26">
        <f t="shared" ca="1" si="175"/>
        <v>1</v>
      </c>
      <c r="G2236" s="27">
        <f t="shared" ca="1" si="176"/>
        <v>4</v>
      </c>
    </row>
    <row r="2237" spans="1:7" x14ac:dyDescent="0.25">
      <c r="A2237" s="34">
        <v>45152</v>
      </c>
      <c r="B2237" s="8">
        <f t="shared" si="174"/>
        <v>2236</v>
      </c>
      <c r="C2237" s="29">
        <f t="shared" ca="1" si="178"/>
        <v>0</v>
      </c>
      <c r="D2237" s="31">
        <f t="shared" si="177"/>
        <v>0</v>
      </c>
      <c r="E2237" s="30">
        <v>1</v>
      </c>
      <c r="F2237" s="26">
        <f t="shared" ca="1" si="175"/>
        <v>1</v>
      </c>
      <c r="G2237" s="27">
        <f t="shared" ca="1" si="176"/>
        <v>2</v>
      </c>
    </row>
    <row r="2238" spans="1:7" x14ac:dyDescent="0.25">
      <c r="A2238" s="34">
        <v>45153</v>
      </c>
      <c r="B2238" s="8">
        <f t="shared" si="174"/>
        <v>2237</v>
      </c>
      <c r="C2238" s="29">
        <f t="shared" ca="1" si="178"/>
        <v>0</v>
      </c>
      <c r="D2238" s="31">
        <f t="shared" si="177"/>
        <v>1</v>
      </c>
      <c r="E2238" s="30">
        <v>1</v>
      </c>
      <c r="F2238" s="26">
        <f t="shared" ca="1" si="175"/>
        <v>1</v>
      </c>
      <c r="G2238" s="27">
        <f t="shared" ca="1" si="176"/>
        <v>2</v>
      </c>
    </row>
    <row r="2239" spans="1:7" x14ac:dyDescent="0.25">
      <c r="A2239" s="34">
        <v>45154</v>
      </c>
      <c r="B2239" s="8">
        <f t="shared" si="174"/>
        <v>2238</v>
      </c>
      <c r="C2239" s="29">
        <f t="shared" ca="1" si="178"/>
        <v>0</v>
      </c>
      <c r="D2239" s="31">
        <f t="shared" si="177"/>
        <v>1</v>
      </c>
      <c r="E2239" s="30">
        <v>1</v>
      </c>
      <c r="F2239" s="26">
        <f t="shared" ca="1" si="175"/>
        <v>1</v>
      </c>
      <c r="G2239" s="27">
        <f t="shared" ca="1" si="176"/>
        <v>2</v>
      </c>
    </row>
    <row r="2240" spans="1:7" x14ac:dyDescent="0.25">
      <c r="A2240" s="34">
        <v>45155</v>
      </c>
      <c r="B2240" s="8">
        <f t="shared" si="174"/>
        <v>2239</v>
      </c>
      <c r="C2240" s="29">
        <f t="shared" ca="1" si="178"/>
        <v>0</v>
      </c>
      <c r="D2240" s="31">
        <f t="shared" si="177"/>
        <v>1</v>
      </c>
      <c r="E2240" s="30">
        <v>1</v>
      </c>
      <c r="F2240" s="26">
        <f t="shared" ca="1" si="175"/>
        <v>1</v>
      </c>
      <c r="G2240" s="27">
        <f t="shared" ca="1" si="176"/>
        <v>4</v>
      </c>
    </row>
    <row r="2241" spans="1:7" x14ac:dyDescent="0.25">
      <c r="A2241" s="34">
        <v>45156</v>
      </c>
      <c r="B2241" s="8">
        <f t="shared" si="174"/>
        <v>2240</v>
      </c>
      <c r="C2241" s="29">
        <f t="shared" ca="1" si="178"/>
        <v>0</v>
      </c>
      <c r="D2241" s="31">
        <f t="shared" si="177"/>
        <v>0</v>
      </c>
      <c r="E2241" s="30">
        <v>1</v>
      </c>
      <c r="F2241" s="26">
        <f t="shared" ca="1" si="175"/>
        <v>1</v>
      </c>
      <c r="G2241" s="27">
        <f t="shared" ca="1" si="176"/>
        <v>4</v>
      </c>
    </row>
    <row r="2242" spans="1:7" x14ac:dyDescent="0.25">
      <c r="A2242" s="34">
        <v>45159</v>
      </c>
      <c r="B2242" s="8">
        <f t="shared" si="174"/>
        <v>2241</v>
      </c>
      <c r="C2242" s="29">
        <f t="shared" ca="1" si="178"/>
        <v>0</v>
      </c>
      <c r="D2242" s="31">
        <f t="shared" si="177"/>
        <v>0</v>
      </c>
      <c r="E2242" s="30">
        <v>1</v>
      </c>
      <c r="F2242" s="26">
        <f t="shared" ca="1" si="175"/>
        <v>1</v>
      </c>
      <c r="G2242" s="27">
        <f t="shared" ca="1" si="176"/>
        <v>2</v>
      </c>
    </row>
    <row r="2243" spans="1:7" x14ac:dyDescent="0.25">
      <c r="A2243" s="34">
        <v>45160</v>
      </c>
      <c r="B2243" s="8">
        <f t="shared" ref="B2243:B2306" si="179">ROW(A2243)-1</f>
        <v>2242</v>
      </c>
      <c r="C2243" s="29">
        <f t="shared" ca="1" si="178"/>
        <v>0</v>
      </c>
      <c r="D2243" s="31">
        <f t="shared" si="177"/>
        <v>1</v>
      </c>
      <c r="E2243" s="30">
        <v>1</v>
      </c>
      <c r="F2243" s="26">
        <f t="shared" ref="F2243:F2306" ca="1" si="180">IF($E2243=1,MATCH(1,INDIRECT("$E$"&amp;ROW($A2243)+1&amp;":$E$2598"),0),0)</f>
        <v>1</v>
      </c>
      <c r="G2243" s="27">
        <f t="shared" ca="1" si="176"/>
        <v>2</v>
      </c>
    </row>
    <row r="2244" spans="1:7" x14ac:dyDescent="0.25">
      <c r="A2244" s="34">
        <v>45161</v>
      </c>
      <c r="B2244" s="8">
        <f t="shared" si="179"/>
        <v>2243</v>
      </c>
      <c r="C2244" s="29">
        <f t="shared" ca="1" si="178"/>
        <v>0</v>
      </c>
      <c r="D2244" s="31">
        <f t="shared" si="177"/>
        <v>1</v>
      </c>
      <c r="E2244" s="30">
        <v>1</v>
      </c>
      <c r="F2244" s="26">
        <f t="shared" ca="1" si="180"/>
        <v>1</v>
      </c>
      <c r="G2244" s="27">
        <f t="shared" ca="1" si="176"/>
        <v>2</v>
      </c>
    </row>
    <row r="2245" spans="1:7" x14ac:dyDescent="0.25">
      <c r="A2245" s="34">
        <v>45162</v>
      </c>
      <c r="B2245" s="8">
        <f t="shared" si="179"/>
        <v>2244</v>
      </c>
      <c r="C2245" s="29">
        <f t="shared" ca="1" si="178"/>
        <v>0</v>
      </c>
      <c r="D2245" s="31">
        <f t="shared" si="177"/>
        <v>1</v>
      </c>
      <c r="E2245" s="30">
        <v>1</v>
      </c>
      <c r="F2245" s="26">
        <f t="shared" ca="1" si="180"/>
        <v>1</v>
      </c>
      <c r="G2245" s="27">
        <f t="shared" ca="1" si="176"/>
        <v>4</v>
      </c>
    </row>
    <row r="2246" spans="1:7" x14ac:dyDescent="0.25">
      <c r="A2246" s="34">
        <v>45163</v>
      </c>
      <c r="B2246" s="8">
        <f t="shared" si="179"/>
        <v>2245</v>
      </c>
      <c r="C2246" s="29">
        <f t="shared" ca="1" si="178"/>
        <v>0</v>
      </c>
      <c r="D2246" s="31">
        <f t="shared" si="177"/>
        <v>0</v>
      </c>
      <c r="E2246" s="30">
        <v>1</v>
      </c>
      <c r="F2246" s="26">
        <f t="shared" ca="1" si="180"/>
        <v>1</v>
      </c>
      <c r="G2246" s="27">
        <f t="shared" ca="1" si="176"/>
        <v>4</v>
      </c>
    </row>
    <row r="2247" spans="1:7" x14ac:dyDescent="0.25">
      <c r="A2247" s="34">
        <v>45166</v>
      </c>
      <c r="B2247" s="8">
        <f t="shared" si="179"/>
        <v>2246</v>
      </c>
      <c r="C2247" s="29">
        <f t="shared" ca="1" si="178"/>
        <v>0</v>
      </c>
      <c r="D2247" s="31">
        <f t="shared" si="177"/>
        <v>0</v>
      </c>
      <c r="E2247" s="30">
        <v>1</v>
      </c>
      <c r="F2247" s="26">
        <f t="shared" ca="1" si="180"/>
        <v>1</v>
      </c>
      <c r="G2247" s="27">
        <f t="shared" ca="1" si="176"/>
        <v>2</v>
      </c>
    </row>
    <row r="2248" spans="1:7" x14ac:dyDescent="0.25">
      <c r="A2248" s="34">
        <v>45167</v>
      </c>
      <c r="B2248" s="8">
        <f t="shared" si="179"/>
        <v>2247</v>
      </c>
      <c r="C2248" s="29">
        <f t="shared" ca="1" si="178"/>
        <v>0</v>
      </c>
      <c r="D2248" s="31">
        <f t="shared" si="177"/>
        <v>1</v>
      </c>
      <c r="E2248" s="30">
        <v>1</v>
      </c>
      <c r="F2248" s="26">
        <f t="shared" ca="1" si="180"/>
        <v>1</v>
      </c>
      <c r="G2248" s="27">
        <f t="shared" ref="G2248:G2311" ca="1" si="181">IF($E2248=1,INDIRECT("$A$"&amp;ROW($A2248)+MATCH(1,INDIRECT("$E$"&amp;ROW($A2248)+1+$F2248&amp;":$E$2598"),0)+$F2248)-$A2248,0)</f>
        <v>2</v>
      </c>
    </row>
    <row r="2249" spans="1:7" x14ac:dyDescent="0.25">
      <c r="A2249" s="34">
        <v>45168</v>
      </c>
      <c r="B2249" s="8">
        <f t="shared" si="179"/>
        <v>2248</v>
      </c>
      <c r="C2249" s="29">
        <f t="shared" ca="1" si="178"/>
        <v>0</v>
      </c>
      <c r="D2249" s="31">
        <f t="shared" si="177"/>
        <v>1</v>
      </c>
      <c r="E2249" s="30">
        <v>1</v>
      </c>
      <c r="F2249" s="26">
        <f t="shared" ca="1" si="180"/>
        <v>1</v>
      </c>
      <c r="G2249" s="27">
        <f t="shared" ca="1" si="181"/>
        <v>2</v>
      </c>
    </row>
    <row r="2250" spans="1:7" x14ac:dyDescent="0.25">
      <c r="A2250" s="34">
        <v>45169</v>
      </c>
      <c r="B2250" s="8">
        <f t="shared" si="179"/>
        <v>2249</v>
      </c>
      <c r="C2250" s="29">
        <f t="shared" ca="1" si="178"/>
        <v>0</v>
      </c>
      <c r="D2250" s="31">
        <f t="shared" si="177"/>
        <v>1</v>
      </c>
      <c r="E2250" s="30">
        <v>1</v>
      </c>
      <c r="F2250" s="26">
        <f t="shared" ca="1" si="180"/>
        <v>1</v>
      </c>
      <c r="G2250" s="27">
        <f t="shared" ca="1" si="181"/>
        <v>4</v>
      </c>
    </row>
    <row r="2251" spans="1:7" x14ac:dyDescent="0.25">
      <c r="A2251" s="34">
        <v>45170</v>
      </c>
      <c r="B2251" s="8">
        <f t="shared" si="179"/>
        <v>2250</v>
      </c>
      <c r="C2251" s="29">
        <f t="shared" ca="1" si="178"/>
        <v>0</v>
      </c>
      <c r="D2251" s="31">
        <f t="shared" si="177"/>
        <v>0</v>
      </c>
      <c r="E2251" s="30">
        <v>1</v>
      </c>
      <c r="F2251" s="26">
        <f t="shared" ca="1" si="180"/>
        <v>1</v>
      </c>
      <c r="G2251" s="27">
        <f t="shared" ca="1" si="181"/>
        <v>4</v>
      </c>
    </row>
    <row r="2252" spans="1:7" x14ac:dyDescent="0.25">
      <c r="A2252" s="34">
        <v>45173</v>
      </c>
      <c r="B2252" s="8">
        <f t="shared" si="179"/>
        <v>2251</v>
      </c>
      <c r="C2252" s="29">
        <f t="shared" ca="1" si="178"/>
        <v>0</v>
      </c>
      <c r="D2252" s="31">
        <f t="shared" si="177"/>
        <v>0</v>
      </c>
      <c r="E2252" s="30">
        <v>1</v>
      </c>
      <c r="F2252" s="26">
        <f t="shared" ca="1" si="180"/>
        <v>1</v>
      </c>
      <c r="G2252" s="27">
        <f t="shared" ca="1" si="181"/>
        <v>2</v>
      </c>
    </row>
    <row r="2253" spans="1:7" x14ac:dyDescent="0.25">
      <c r="A2253" s="34">
        <v>45174</v>
      </c>
      <c r="B2253" s="8">
        <f t="shared" si="179"/>
        <v>2252</v>
      </c>
      <c r="C2253" s="29">
        <f t="shared" ca="1" si="178"/>
        <v>0</v>
      </c>
      <c r="D2253" s="31">
        <f t="shared" si="177"/>
        <v>1</v>
      </c>
      <c r="E2253" s="30">
        <v>1</v>
      </c>
      <c r="F2253" s="26">
        <f t="shared" ca="1" si="180"/>
        <v>1</v>
      </c>
      <c r="G2253" s="27">
        <f t="shared" ca="1" si="181"/>
        <v>2</v>
      </c>
    </row>
    <row r="2254" spans="1:7" x14ac:dyDescent="0.25">
      <c r="A2254" s="34">
        <v>45175</v>
      </c>
      <c r="B2254" s="8">
        <f t="shared" si="179"/>
        <v>2253</v>
      </c>
      <c r="C2254" s="29">
        <f t="shared" ca="1" si="178"/>
        <v>0</v>
      </c>
      <c r="D2254" s="31">
        <f t="shared" si="177"/>
        <v>1</v>
      </c>
      <c r="E2254" s="30">
        <v>1</v>
      </c>
      <c r="F2254" s="26">
        <f t="shared" ca="1" si="180"/>
        <v>1</v>
      </c>
      <c r="G2254" s="27">
        <f t="shared" ca="1" si="181"/>
        <v>2</v>
      </c>
    </row>
    <row r="2255" spans="1:7" x14ac:dyDescent="0.25">
      <c r="A2255" s="34">
        <v>45176</v>
      </c>
      <c r="B2255" s="8">
        <f t="shared" si="179"/>
        <v>2254</v>
      </c>
      <c r="C2255" s="29">
        <f t="shared" ca="1" si="178"/>
        <v>0</v>
      </c>
      <c r="D2255" s="31">
        <f t="shared" si="177"/>
        <v>1</v>
      </c>
      <c r="E2255" s="30">
        <v>1</v>
      </c>
      <c r="F2255" s="26">
        <f t="shared" ca="1" si="180"/>
        <v>1</v>
      </c>
      <c r="G2255" s="27">
        <f t="shared" ca="1" si="181"/>
        <v>4</v>
      </c>
    </row>
    <row r="2256" spans="1:7" x14ac:dyDescent="0.25">
      <c r="A2256" s="34">
        <v>45177</v>
      </c>
      <c r="B2256" s="8">
        <f t="shared" si="179"/>
        <v>2255</v>
      </c>
      <c r="C2256" s="29">
        <f t="shared" ca="1" si="178"/>
        <v>0</v>
      </c>
      <c r="D2256" s="31">
        <f t="shared" si="177"/>
        <v>0</v>
      </c>
      <c r="E2256" s="30">
        <v>1</v>
      </c>
      <c r="F2256" s="26">
        <f t="shared" ca="1" si="180"/>
        <v>1</v>
      </c>
      <c r="G2256" s="27">
        <f t="shared" ca="1" si="181"/>
        <v>4</v>
      </c>
    </row>
    <row r="2257" spans="1:7" x14ac:dyDescent="0.25">
      <c r="A2257" s="34">
        <v>45180</v>
      </c>
      <c r="B2257" s="8">
        <f t="shared" si="179"/>
        <v>2256</v>
      </c>
      <c r="C2257" s="29">
        <f t="shared" ca="1" si="178"/>
        <v>0</v>
      </c>
      <c r="D2257" s="31">
        <f t="shared" si="177"/>
        <v>0</v>
      </c>
      <c r="E2257" s="30">
        <v>1</v>
      </c>
      <c r="F2257" s="26">
        <f t="shared" ca="1" si="180"/>
        <v>1</v>
      </c>
      <c r="G2257" s="27">
        <f t="shared" ca="1" si="181"/>
        <v>2</v>
      </c>
    </row>
    <row r="2258" spans="1:7" x14ac:dyDescent="0.25">
      <c r="A2258" s="34">
        <v>45181</v>
      </c>
      <c r="B2258" s="8">
        <f t="shared" si="179"/>
        <v>2257</v>
      </c>
      <c r="C2258" s="29">
        <f t="shared" ca="1" si="178"/>
        <v>0</v>
      </c>
      <c r="D2258" s="31">
        <f t="shared" si="177"/>
        <v>1</v>
      </c>
      <c r="E2258" s="30">
        <v>1</v>
      </c>
      <c r="F2258" s="26">
        <f t="shared" ca="1" si="180"/>
        <v>1</v>
      </c>
      <c r="G2258" s="27">
        <f t="shared" ca="1" si="181"/>
        <v>2</v>
      </c>
    </row>
    <row r="2259" spans="1:7" x14ac:dyDescent="0.25">
      <c r="A2259" s="34">
        <v>45182</v>
      </c>
      <c r="B2259" s="8">
        <f t="shared" si="179"/>
        <v>2258</v>
      </c>
      <c r="C2259" s="29">
        <f t="shared" ca="1" si="178"/>
        <v>0</v>
      </c>
      <c r="D2259" s="31">
        <f t="shared" ref="D2259:D2322" si="182">IF(ABS(WEEKDAY($A2259)-4)&lt;=1,1,0)</f>
        <v>1</v>
      </c>
      <c r="E2259" s="30">
        <v>1</v>
      </c>
      <c r="F2259" s="26">
        <f t="shared" ca="1" si="180"/>
        <v>1</v>
      </c>
      <c r="G2259" s="27">
        <f t="shared" ca="1" si="181"/>
        <v>2</v>
      </c>
    </row>
    <row r="2260" spans="1:7" x14ac:dyDescent="0.25">
      <c r="A2260" s="34">
        <v>45183</v>
      </c>
      <c r="B2260" s="8">
        <f t="shared" si="179"/>
        <v>2259</v>
      </c>
      <c r="C2260" s="29">
        <f t="shared" ca="1" si="178"/>
        <v>0</v>
      </c>
      <c r="D2260" s="31">
        <f t="shared" si="182"/>
        <v>1</v>
      </c>
      <c r="E2260" s="30">
        <v>1</v>
      </c>
      <c r="F2260" s="26">
        <f t="shared" ca="1" si="180"/>
        <v>1</v>
      </c>
      <c r="G2260" s="27">
        <f t="shared" ca="1" si="181"/>
        <v>4</v>
      </c>
    </row>
    <row r="2261" spans="1:7" x14ac:dyDescent="0.25">
      <c r="A2261" s="34">
        <v>45184</v>
      </c>
      <c r="B2261" s="8">
        <f t="shared" si="179"/>
        <v>2260</v>
      </c>
      <c r="C2261" s="29">
        <f t="shared" ca="1" si="178"/>
        <v>0</v>
      </c>
      <c r="D2261" s="31">
        <f t="shared" si="182"/>
        <v>0</v>
      </c>
      <c r="E2261" s="30">
        <v>1</v>
      </c>
      <c r="F2261" s="26">
        <f t="shared" ca="1" si="180"/>
        <v>1</v>
      </c>
      <c r="G2261" s="27">
        <f t="shared" ca="1" si="181"/>
        <v>4</v>
      </c>
    </row>
    <row r="2262" spans="1:7" x14ac:dyDescent="0.25">
      <c r="A2262" s="34">
        <v>45187</v>
      </c>
      <c r="B2262" s="8">
        <f t="shared" si="179"/>
        <v>2261</v>
      </c>
      <c r="C2262" s="29">
        <f t="shared" ca="1" si="178"/>
        <v>0</v>
      </c>
      <c r="D2262" s="31">
        <f t="shared" si="182"/>
        <v>0</v>
      </c>
      <c r="E2262" s="30">
        <v>1</v>
      </c>
      <c r="F2262" s="26">
        <f t="shared" ca="1" si="180"/>
        <v>1</v>
      </c>
      <c r="G2262" s="27">
        <f t="shared" ca="1" si="181"/>
        <v>2</v>
      </c>
    </row>
    <row r="2263" spans="1:7" x14ac:dyDescent="0.25">
      <c r="A2263" s="34">
        <v>45188</v>
      </c>
      <c r="B2263" s="8">
        <f t="shared" si="179"/>
        <v>2262</v>
      </c>
      <c r="C2263" s="29">
        <f t="shared" ca="1" si="178"/>
        <v>0</v>
      </c>
      <c r="D2263" s="31">
        <f t="shared" si="182"/>
        <v>1</v>
      </c>
      <c r="E2263" s="30">
        <v>1</v>
      </c>
      <c r="F2263" s="26">
        <f t="shared" ca="1" si="180"/>
        <v>1</v>
      </c>
      <c r="G2263" s="27">
        <f t="shared" ca="1" si="181"/>
        <v>2</v>
      </c>
    </row>
    <row r="2264" spans="1:7" x14ac:dyDescent="0.25">
      <c r="A2264" s="34">
        <v>45189</v>
      </c>
      <c r="B2264" s="8">
        <f t="shared" si="179"/>
        <v>2263</v>
      </c>
      <c r="C2264" s="29">
        <f t="shared" ca="1" si="178"/>
        <v>0</v>
      </c>
      <c r="D2264" s="31">
        <f t="shared" si="182"/>
        <v>1</v>
      </c>
      <c r="E2264" s="30">
        <v>1</v>
      </c>
      <c r="F2264" s="26">
        <f t="shared" ca="1" si="180"/>
        <v>1</v>
      </c>
      <c r="G2264" s="27">
        <f t="shared" ca="1" si="181"/>
        <v>2</v>
      </c>
    </row>
    <row r="2265" spans="1:7" x14ac:dyDescent="0.25">
      <c r="A2265" s="34">
        <v>45190</v>
      </c>
      <c r="B2265" s="8">
        <f t="shared" si="179"/>
        <v>2264</v>
      </c>
      <c r="C2265" s="29">
        <f t="shared" ca="1" si="178"/>
        <v>0</v>
      </c>
      <c r="D2265" s="31">
        <f t="shared" si="182"/>
        <v>1</v>
      </c>
      <c r="E2265" s="30">
        <v>1</v>
      </c>
      <c r="F2265" s="26">
        <f t="shared" ca="1" si="180"/>
        <v>1</v>
      </c>
      <c r="G2265" s="27">
        <f t="shared" ca="1" si="181"/>
        <v>4</v>
      </c>
    </row>
    <row r="2266" spans="1:7" x14ac:dyDescent="0.25">
      <c r="A2266" s="34">
        <v>45191</v>
      </c>
      <c r="B2266" s="8">
        <f t="shared" si="179"/>
        <v>2265</v>
      </c>
      <c r="C2266" s="29">
        <f t="shared" ca="1" si="178"/>
        <v>0</v>
      </c>
      <c r="D2266" s="31">
        <f t="shared" si="182"/>
        <v>0</v>
      </c>
      <c r="E2266" s="30">
        <v>1</v>
      </c>
      <c r="F2266" s="26">
        <f t="shared" ca="1" si="180"/>
        <v>1</v>
      </c>
      <c r="G2266" s="27">
        <f t="shared" ca="1" si="181"/>
        <v>4</v>
      </c>
    </row>
    <row r="2267" spans="1:7" x14ac:dyDescent="0.25">
      <c r="A2267" s="34">
        <v>45194</v>
      </c>
      <c r="B2267" s="8">
        <f t="shared" si="179"/>
        <v>2266</v>
      </c>
      <c r="C2267" s="29">
        <f t="shared" ca="1" si="178"/>
        <v>0</v>
      </c>
      <c r="D2267" s="31">
        <f t="shared" si="182"/>
        <v>0</v>
      </c>
      <c r="E2267" s="30">
        <v>1</v>
      </c>
      <c r="F2267" s="26">
        <f t="shared" ca="1" si="180"/>
        <v>1</v>
      </c>
      <c r="G2267" s="27">
        <f t="shared" ca="1" si="181"/>
        <v>2</v>
      </c>
    </row>
    <row r="2268" spans="1:7" x14ac:dyDescent="0.25">
      <c r="A2268" s="34">
        <v>45195</v>
      </c>
      <c r="B2268" s="8">
        <f t="shared" si="179"/>
        <v>2267</v>
      </c>
      <c r="C2268" s="29">
        <f t="shared" ca="1" si="178"/>
        <v>0</v>
      </c>
      <c r="D2268" s="31">
        <f t="shared" si="182"/>
        <v>1</v>
      </c>
      <c r="E2268" s="30">
        <v>1</v>
      </c>
      <c r="F2268" s="26">
        <f t="shared" ca="1" si="180"/>
        <v>1</v>
      </c>
      <c r="G2268" s="27">
        <f t="shared" ca="1" si="181"/>
        <v>2</v>
      </c>
    </row>
    <row r="2269" spans="1:7" x14ac:dyDescent="0.25">
      <c r="A2269" s="34">
        <v>45196</v>
      </c>
      <c r="B2269" s="8">
        <f t="shared" si="179"/>
        <v>2268</v>
      </c>
      <c r="C2269" s="29">
        <f t="shared" ca="1" si="178"/>
        <v>0</v>
      </c>
      <c r="D2269" s="31">
        <f t="shared" si="182"/>
        <v>1</v>
      </c>
      <c r="E2269" s="30">
        <v>1</v>
      </c>
      <c r="F2269" s="26">
        <f t="shared" ca="1" si="180"/>
        <v>1</v>
      </c>
      <c r="G2269" s="27">
        <f t="shared" ca="1" si="181"/>
        <v>2</v>
      </c>
    </row>
    <row r="2270" spans="1:7" x14ac:dyDescent="0.25">
      <c r="A2270" s="34">
        <v>45197</v>
      </c>
      <c r="B2270" s="8">
        <f t="shared" si="179"/>
        <v>2269</v>
      </c>
      <c r="C2270" s="29">
        <f t="shared" ca="1" si="178"/>
        <v>0</v>
      </c>
      <c r="D2270" s="31">
        <f t="shared" si="182"/>
        <v>1</v>
      </c>
      <c r="E2270" s="30">
        <v>1</v>
      </c>
      <c r="F2270" s="26">
        <f t="shared" ca="1" si="180"/>
        <v>1</v>
      </c>
      <c r="G2270" s="27">
        <f t="shared" ca="1" si="181"/>
        <v>4</v>
      </c>
    </row>
    <row r="2271" spans="1:7" x14ac:dyDescent="0.25">
      <c r="A2271" s="34">
        <v>45198</v>
      </c>
      <c r="B2271" s="8">
        <f t="shared" si="179"/>
        <v>2270</v>
      </c>
      <c r="C2271" s="29">
        <f t="shared" ca="1" si="178"/>
        <v>0</v>
      </c>
      <c r="D2271" s="31">
        <f t="shared" si="182"/>
        <v>0</v>
      </c>
      <c r="E2271" s="30">
        <v>1</v>
      </c>
      <c r="F2271" s="26">
        <f t="shared" ca="1" si="180"/>
        <v>1</v>
      </c>
      <c r="G2271" s="27">
        <f t="shared" ca="1" si="181"/>
        <v>4</v>
      </c>
    </row>
    <row r="2272" spans="1:7" x14ac:dyDescent="0.25">
      <c r="A2272" s="34">
        <v>45201</v>
      </c>
      <c r="B2272" s="8">
        <f t="shared" si="179"/>
        <v>2271</v>
      </c>
      <c r="C2272" s="29">
        <f t="shared" ca="1" si="178"/>
        <v>0</v>
      </c>
      <c r="D2272" s="31">
        <f t="shared" si="182"/>
        <v>0</v>
      </c>
      <c r="E2272" s="30">
        <v>1</v>
      </c>
      <c r="F2272" s="26">
        <f t="shared" ca="1" si="180"/>
        <v>1</v>
      </c>
      <c r="G2272" s="27">
        <f t="shared" ca="1" si="181"/>
        <v>2</v>
      </c>
    </row>
    <row r="2273" spans="1:7" x14ac:dyDescent="0.25">
      <c r="A2273" s="34">
        <v>45202</v>
      </c>
      <c r="B2273" s="8">
        <f t="shared" si="179"/>
        <v>2272</v>
      </c>
      <c r="C2273" s="29">
        <f t="shared" ca="1" si="178"/>
        <v>0</v>
      </c>
      <c r="D2273" s="31">
        <f t="shared" si="182"/>
        <v>1</v>
      </c>
      <c r="E2273" s="30">
        <v>1</v>
      </c>
      <c r="F2273" s="26">
        <f t="shared" ca="1" si="180"/>
        <v>1</v>
      </c>
      <c r="G2273" s="27">
        <f t="shared" ca="1" si="181"/>
        <v>2</v>
      </c>
    </row>
    <row r="2274" spans="1:7" x14ac:dyDescent="0.25">
      <c r="A2274" s="34">
        <v>45203</v>
      </c>
      <c r="B2274" s="8">
        <f t="shared" si="179"/>
        <v>2273</v>
      </c>
      <c r="C2274" s="29">
        <f t="shared" ref="C2274:C2337" ca="1" si="183">MAX(G2274-4,0)</f>
        <v>0</v>
      </c>
      <c r="D2274" s="31">
        <f t="shared" si="182"/>
        <v>1</v>
      </c>
      <c r="E2274" s="30">
        <v>1</v>
      </c>
      <c r="F2274" s="26">
        <f t="shared" ca="1" si="180"/>
        <v>1</v>
      </c>
      <c r="G2274" s="27">
        <f t="shared" ca="1" si="181"/>
        <v>2</v>
      </c>
    </row>
    <row r="2275" spans="1:7" x14ac:dyDescent="0.25">
      <c r="A2275" s="34">
        <v>45204</v>
      </c>
      <c r="B2275" s="8">
        <f t="shared" si="179"/>
        <v>2274</v>
      </c>
      <c r="C2275" s="29">
        <f t="shared" ca="1" si="183"/>
        <v>0</v>
      </c>
      <c r="D2275" s="31">
        <f t="shared" si="182"/>
        <v>1</v>
      </c>
      <c r="E2275" s="30">
        <v>1</v>
      </c>
      <c r="F2275" s="26">
        <f t="shared" ca="1" si="180"/>
        <v>1</v>
      </c>
      <c r="G2275" s="27">
        <f t="shared" ca="1" si="181"/>
        <v>4</v>
      </c>
    </row>
    <row r="2276" spans="1:7" x14ac:dyDescent="0.25">
      <c r="A2276" s="34">
        <v>45205</v>
      </c>
      <c r="B2276" s="8">
        <f t="shared" si="179"/>
        <v>2275</v>
      </c>
      <c r="C2276" s="29">
        <f t="shared" ca="1" si="183"/>
        <v>0</v>
      </c>
      <c r="D2276" s="31">
        <f t="shared" si="182"/>
        <v>0</v>
      </c>
      <c r="E2276" s="30">
        <v>1</v>
      </c>
      <c r="F2276" s="26">
        <f t="shared" ca="1" si="180"/>
        <v>1</v>
      </c>
      <c r="G2276" s="27">
        <f t="shared" ca="1" si="181"/>
        <v>4</v>
      </c>
    </row>
    <row r="2277" spans="1:7" x14ac:dyDescent="0.25">
      <c r="A2277" s="34">
        <v>45208</v>
      </c>
      <c r="B2277" s="8">
        <f t="shared" si="179"/>
        <v>2276</v>
      </c>
      <c r="C2277" s="29">
        <f t="shared" ca="1" si="183"/>
        <v>0</v>
      </c>
      <c r="D2277" s="31">
        <f t="shared" si="182"/>
        <v>0</v>
      </c>
      <c r="E2277" s="30">
        <v>1</v>
      </c>
      <c r="F2277" s="26">
        <f t="shared" ca="1" si="180"/>
        <v>1</v>
      </c>
      <c r="G2277" s="27">
        <f t="shared" ca="1" si="181"/>
        <v>2</v>
      </c>
    </row>
    <row r="2278" spans="1:7" x14ac:dyDescent="0.25">
      <c r="A2278" s="34">
        <v>45209</v>
      </c>
      <c r="B2278" s="8">
        <f t="shared" si="179"/>
        <v>2277</v>
      </c>
      <c r="C2278" s="29">
        <f t="shared" ca="1" si="183"/>
        <v>0</v>
      </c>
      <c r="D2278" s="31">
        <f t="shared" si="182"/>
        <v>1</v>
      </c>
      <c r="E2278" s="30">
        <v>1</v>
      </c>
      <c r="F2278" s="26">
        <f t="shared" ca="1" si="180"/>
        <v>1</v>
      </c>
      <c r="G2278" s="27">
        <f t="shared" ca="1" si="181"/>
        <v>2</v>
      </c>
    </row>
    <row r="2279" spans="1:7" x14ac:dyDescent="0.25">
      <c r="A2279" s="34">
        <v>45210</v>
      </c>
      <c r="B2279" s="8">
        <f t="shared" si="179"/>
        <v>2278</v>
      </c>
      <c r="C2279" s="29">
        <f t="shared" ca="1" si="183"/>
        <v>0</v>
      </c>
      <c r="D2279" s="31">
        <f t="shared" si="182"/>
        <v>1</v>
      </c>
      <c r="E2279" s="30">
        <v>1</v>
      </c>
      <c r="F2279" s="26">
        <f t="shared" ca="1" si="180"/>
        <v>1</v>
      </c>
      <c r="G2279" s="27">
        <f t="shared" ca="1" si="181"/>
        <v>2</v>
      </c>
    </row>
    <row r="2280" spans="1:7" x14ac:dyDescent="0.25">
      <c r="A2280" s="34">
        <v>45211</v>
      </c>
      <c r="B2280" s="8">
        <f t="shared" si="179"/>
        <v>2279</v>
      </c>
      <c r="C2280" s="29">
        <f t="shared" ca="1" si="183"/>
        <v>0</v>
      </c>
      <c r="D2280" s="31">
        <f t="shared" si="182"/>
        <v>1</v>
      </c>
      <c r="E2280" s="30">
        <v>1</v>
      </c>
      <c r="F2280" s="26">
        <f t="shared" ca="1" si="180"/>
        <v>1</v>
      </c>
      <c r="G2280" s="27">
        <f t="shared" ca="1" si="181"/>
        <v>4</v>
      </c>
    </row>
    <row r="2281" spans="1:7" x14ac:dyDescent="0.25">
      <c r="A2281" s="34">
        <v>45212</v>
      </c>
      <c r="B2281" s="8">
        <f t="shared" si="179"/>
        <v>2280</v>
      </c>
      <c r="C2281" s="29">
        <f t="shared" ca="1" si="183"/>
        <v>0</v>
      </c>
      <c r="D2281" s="31">
        <f t="shared" si="182"/>
        <v>0</v>
      </c>
      <c r="E2281" s="30">
        <v>1</v>
      </c>
      <c r="F2281" s="26">
        <f t="shared" ca="1" si="180"/>
        <v>1</v>
      </c>
      <c r="G2281" s="27">
        <f t="shared" ca="1" si="181"/>
        <v>4</v>
      </c>
    </row>
    <row r="2282" spans="1:7" x14ac:dyDescent="0.25">
      <c r="A2282" s="34">
        <v>45215</v>
      </c>
      <c r="B2282" s="8">
        <f t="shared" si="179"/>
        <v>2281</v>
      </c>
      <c r="C2282" s="29">
        <f t="shared" ca="1" si="183"/>
        <v>0</v>
      </c>
      <c r="D2282" s="31">
        <f t="shared" si="182"/>
        <v>0</v>
      </c>
      <c r="E2282" s="30">
        <v>1</v>
      </c>
      <c r="F2282" s="26">
        <f t="shared" ca="1" si="180"/>
        <v>1</v>
      </c>
      <c r="G2282" s="27">
        <f t="shared" ca="1" si="181"/>
        <v>2</v>
      </c>
    </row>
    <row r="2283" spans="1:7" x14ac:dyDescent="0.25">
      <c r="A2283" s="34">
        <v>45216</v>
      </c>
      <c r="B2283" s="8">
        <f t="shared" si="179"/>
        <v>2282</v>
      </c>
      <c r="C2283" s="29">
        <f t="shared" ca="1" si="183"/>
        <v>0</v>
      </c>
      <c r="D2283" s="31">
        <f t="shared" si="182"/>
        <v>1</v>
      </c>
      <c r="E2283" s="30">
        <v>1</v>
      </c>
      <c r="F2283" s="26">
        <f t="shared" ca="1" si="180"/>
        <v>1</v>
      </c>
      <c r="G2283" s="27">
        <f t="shared" ca="1" si="181"/>
        <v>2</v>
      </c>
    </row>
    <row r="2284" spans="1:7" x14ac:dyDescent="0.25">
      <c r="A2284" s="34">
        <v>45217</v>
      </c>
      <c r="B2284" s="8">
        <f t="shared" si="179"/>
        <v>2283</v>
      </c>
      <c r="C2284" s="29">
        <f t="shared" ca="1" si="183"/>
        <v>0</v>
      </c>
      <c r="D2284" s="31">
        <f t="shared" si="182"/>
        <v>1</v>
      </c>
      <c r="E2284" s="30">
        <v>1</v>
      </c>
      <c r="F2284" s="26">
        <f t="shared" ca="1" si="180"/>
        <v>1</v>
      </c>
      <c r="G2284" s="27">
        <f t="shared" ca="1" si="181"/>
        <v>2</v>
      </c>
    </row>
    <row r="2285" spans="1:7" x14ac:dyDescent="0.25">
      <c r="A2285" s="34">
        <v>45218</v>
      </c>
      <c r="B2285" s="8">
        <f t="shared" si="179"/>
        <v>2284</v>
      </c>
      <c r="C2285" s="29">
        <f t="shared" ca="1" si="183"/>
        <v>0</v>
      </c>
      <c r="D2285" s="31">
        <f t="shared" si="182"/>
        <v>1</v>
      </c>
      <c r="E2285" s="30">
        <v>1</v>
      </c>
      <c r="F2285" s="26">
        <f t="shared" ca="1" si="180"/>
        <v>1</v>
      </c>
      <c r="G2285" s="27">
        <f t="shared" ca="1" si="181"/>
        <v>4</v>
      </c>
    </row>
    <row r="2286" spans="1:7" x14ac:dyDescent="0.25">
      <c r="A2286" s="34">
        <v>45219</v>
      </c>
      <c r="B2286" s="8">
        <f t="shared" si="179"/>
        <v>2285</v>
      </c>
      <c r="C2286" s="29">
        <f t="shared" ca="1" si="183"/>
        <v>0</v>
      </c>
      <c r="D2286" s="31">
        <f t="shared" si="182"/>
        <v>0</v>
      </c>
      <c r="E2286" s="30">
        <v>1</v>
      </c>
      <c r="F2286" s="26">
        <f t="shared" ca="1" si="180"/>
        <v>1</v>
      </c>
      <c r="G2286" s="27">
        <f t="shared" ca="1" si="181"/>
        <v>4</v>
      </c>
    </row>
    <row r="2287" spans="1:7" x14ac:dyDescent="0.25">
      <c r="A2287" s="34">
        <v>45222</v>
      </c>
      <c r="B2287" s="8">
        <f t="shared" si="179"/>
        <v>2286</v>
      </c>
      <c r="C2287" s="29">
        <f t="shared" ca="1" si="183"/>
        <v>0</v>
      </c>
      <c r="D2287" s="31">
        <f t="shared" si="182"/>
        <v>0</v>
      </c>
      <c r="E2287" s="30">
        <v>1</v>
      </c>
      <c r="F2287" s="26">
        <f t="shared" ca="1" si="180"/>
        <v>1</v>
      </c>
      <c r="G2287" s="27">
        <f t="shared" ca="1" si="181"/>
        <v>2</v>
      </c>
    </row>
    <row r="2288" spans="1:7" x14ac:dyDescent="0.25">
      <c r="A2288" s="34">
        <v>45223</v>
      </c>
      <c r="B2288" s="8">
        <f t="shared" si="179"/>
        <v>2287</v>
      </c>
      <c r="C2288" s="29">
        <f t="shared" ca="1" si="183"/>
        <v>0</v>
      </c>
      <c r="D2288" s="31">
        <f t="shared" si="182"/>
        <v>1</v>
      </c>
      <c r="E2288" s="30">
        <v>1</v>
      </c>
      <c r="F2288" s="26">
        <f t="shared" ca="1" si="180"/>
        <v>1</v>
      </c>
      <c r="G2288" s="27">
        <f t="shared" ca="1" si="181"/>
        <v>2</v>
      </c>
    </row>
    <row r="2289" spans="1:7" x14ac:dyDescent="0.25">
      <c r="A2289" s="34">
        <v>45224</v>
      </c>
      <c r="B2289" s="8">
        <f t="shared" si="179"/>
        <v>2288</v>
      </c>
      <c r="C2289" s="29">
        <f t="shared" ca="1" si="183"/>
        <v>0</v>
      </c>
      <c r="D2289" s="31">
        <f t="shared" si="182"/>
        <v>1</v>
      </c>
      <c r="E2289" s="30">
        <v>1</v>
      </c>
      <c r="F2289" s="26">
        <f t="shared" ca="1" si="180"/>
        <v>1</v>
      </c>
      <c r="G2289" s="27">
        <f t="shared" ca="1" si="181"/>
        <v>2</v>
      </c>
    </row>
    <row r="2290" spans="1:7" x14ac:dyDescent="0.25">
      <c r="A2290" s="34">
        <v>45225</v>
      </c>
      <c r="B2290" s="8">
        <f t="shared" si="179"/>
        <v>2289</v>
      </c>
      <c r="C2290" s="29">
        <f t="shared" ca="1" si="183"/>
        <v>0</v>
      </c>
      <c r="D2290" s="31">
        <f t="shared" si="182"/>
        <v>1</v>
      </c>
      <c r="E2290" s="30">
        <v>1</v>
      </c>
      <c r="F2290" s="26">
        <f t="shared" ca="1" si="180"/>
        <v>1</v>
      </c>
      <c r="G2290" s="27">
        <f t="shared" ca="1" si="181"/>
        <v>4</v>
      </c>
    </row>
    <row r="2291" spans="1:7" x14ac:dyDescent="0.25">
      <c r="A2291" s="34">
        <v>45226</v>
      </c>
      <c r="B2291" s="8">
        <f t="shared" si="179"/>
        <v>2290</v>
      </c>
      <c r="C2291" s="29">
        <f t="shared" ca="1" si="183"/>
        <v>0</v>
      </c>
      <c r="D2291" s="31">
        <f t="shared" si="182"/>
        <v>0</v>
      </c>
      <c r="E2291" s="30">
        <v>1</v>
      </c>
      <c r="F2291" s="26">
        <f t="shared" ca="1" si="180"/>
        <v>1</v>
      </c>
      <c r="G2291" s="27">
        <f t="shared" ca="1" si="181"/>
        <v>4</v>
      </c>
    </row>
    <row r="2292" spans="1:7" x14ac:dyDescent="0.25">
      <c r="A2292" s="34">
        <v>45229</v>
      </c>
      <c r="B2292" s="8">
        <f t="shared" si="179"/>
        <v>2291</v>
      </c>
      <c r="C2292" s="29">
        <f t="shared" ca="1" si="183"/>
        <v>0</v>
      </c>
      <c r="D2292" s="31">
        <f t="shared" si="182"/>
        <v>0</v>
      </c>
      <c r="E2292" s="30">
        <v>1</v>
      </c>
      <c r="F2292" s="26">
        <f t="shared" ca="1" si="180"/>
        <v>1</v>
      </c>
      <c r="G2292" s="27">
        <f t="shared" ca="1" si="181"/>
        <v>2</v>
      </c>
    </row>
    <row r="2293" spans="1:7" x14ac:dyDescent="0.25">
      <c r="A2293" s="34">
        <v>45230</v>
      </c>
      <c r="B2293" s="8">
        <f t="shared" si="179"/>
        <v>2292</v>
      </c>
      <c r="C2293" s="29">
        <f t="shared" ca="1" si="183"/>
        <v>0</v>
      </c>
      <c r="D2293" s="31">
        <f t="shared" si="182"/>
        <v>1</v>
      </c>
      <c r="E2293" s="30">
        <v>1</v>
      </c>
      <c r="F2293" s="26">
        <f t="shared" ca="1" si="180"/>
        <v>1</v>
      </c>
      <c r="G2293" s="27">
        <f t="shared" ca="1" si="181"/>
        <v>2</v>
      </c>
    </row>
    <row r="2294" spans="1:7" x14ac:dyDescent="0.25">
      <c r="A2294" s="34">
        <v>45231</v>
      </c>
      <c r="B2294" s="8">
        <f t="shared" si="179"/>
        <v>2293</v>
      </c>
      <c r="C2294" s="29">
        <f t="shared" ca="1" si="183"/>
        <v>0</v>
      </c>
      <c r="D2294" s="31">
        <f t="shared" si="182"/>
        <v>1</v>
      </c>
      <c r="E2294" s="30">
        <v>1</v>
      </c>
      <c r="F2294" s="26">
        <f t="shared" ca="1" si="180"/>
        <v>1</v>
      </c>
      <c r="G2294" s="27">
        <f t="shared" ca="1" si="181"/>
        <v>2</v>
      </c>
    </row>
    <row r="2295" spans="1:7" x14ac:dyDescent="0.25">
      <c r="A2295" s="34">
        <v>45232</v>
      </c>
      <c r="B2295" s="8">
        <f t="shared" si="179"/>
        <v>2294</v>
      </c>
      <c r="C2295" s="29">
        <f t="shared" ca="1" si="183"/>
        <v>0</v>
      </c>
      <c r="D2295" s="31">
        <f t="shared" si="182"/>
        <v>1</v>
      </c>
      <c r="E2295" s="30">
        <v>1</v>
      </c>
      <c r="F2295" s="26">
        <f t="shared" ca="1" si="180"/>
        <v>1</v>
      </c>
      <c r="G2295" s="27">
        <f t="shared" ca="1" si="181"/>
        <v>4</v>
      </c>
    </row>
    <row r="2296" spans="1:7" x14ac:dyDescent="0.25">
      <c r="A2296" s="34">
        <v>45233</v>
      </c>
      <c r="B2296" s="8">
        <f t="shared" si="179"/>
        <v>2295</v>
      </c>
      <c r="C2296" s="29">
        <f t="shared" ca="1" si="183"/>
        <v>0</v>
      </c>
      <c r="D2296" s="31">
        <f t="shared" si="182"/>
        <v>0</v>
      </c>
      <c r="E2296" s="30">
        <v>1</v>
      </c>
      <c r="F2296" s="26">
        <f t="shared" ca="1" si="180"/>
        <v>1</v>
      </c>
      <c r="G2296" s="27">
        <f t="shared" ca="1" si="181"/>
        <v>4</v>
      </c>
    </row>
    <row r="2297" spans="1:7" x14ac:dyDescent="0.25">
      <c r="A2297" s="34">
        <v>45236</v>
      </c>
      <c r="B2297" s="8">
        <f t="shared" si="179"/>
        <v>2296</v>
      </c>
      <c r="C2297" s="29">
        <f t="shared" ca="1" si="183"/>
        <v>0</v>
      </c>
      <c r="D2297" s="31">
        <f t="shared" si="182"/>
        <v>0</v>
      </c>
      <c r="E2297" s="30">
        <v>1</v>
      </c>
      <c r="F2297" s="26">
        <f t="shared" ca="1" si="180"/>
        <v>1</v>
      </c>
      <c r="G2297" s="27">
        <f t="shared" ca="1" si="181"/>
        <v>2</v>
      </c>
    </row>
    <row r="2298" spans="1:7" x14ac:dyDescent="0.25">
      <c r="A2298" s="34">
        <v>45237</v>
      </c>
      <c r="B2298" s="8">
        <f t="shared" si="179"/>
        <v>2297</v>
      </c>
      <c r="C2298" s="29">
        <f t="shared" ca="1" si="183"/>
        <v>0</v>
      </c>
      <c r="D2298" s="31">
        <f t="shared" si="182"/>
        <v>1</v>
      </c>
      <c r="E2298" s="30">
        <v>1</v>
      </c>
      <c r="F2298" s="26">
        <f t="shared" ca="1" si="180"/>
        <v>1</v>
      </c>
      <c r="G2298" s="27">
        <f t="shared" ca="1" si="181"/>
        <v>2</v>
      </c>
    </row>
    <row r="2299" spans="1:7" x14ac:dyDescent="0.25">
      <c r="A2299" s="34">
        <v>45238</v>
      </c>
      <c r="B2299" s="8">
        <f t="shared" si="179"/>
        <v>2298</v>
      </c>
      <c r="C2299" s="29">
        <f t="shared" ca="1" si="183"/>
        <v>0</v>
      </c>
      <c r="D2299" s="31">
        <f t="shared" si="182"/>
        <v>1</v>
      </c>
      <c r="E2299" s="30">
        <v>1</v>
      </c>
      <c r="F2299" s="26">
        <f t="shared" ca="1" si="180"/>
        <v>1</v>
      </c>
      <c r="G2299" s="27">
        <f t="shared" ca="1" si="181"/>
        <v>2</v>
      </c>
    </row>
    <row r="2300" spans="1:7" x14ac:dyDescent="0.25">
      <c r="A2300" s="34">
        <v>45239</v>
      </c>
      <c r="B2300" s="8">
        <f t="shared" si="179"/>
        <v>2299</v>
      </c>
      <c r="C2300" s="29">
        <f t="shared" ca="1" si="183"/>
        <v>0</v>
      </c>
      <c r="D2300" s="31">
        <f t="shared" si="182"/>
        <v>1</v>
      </c>
      <c r="E2300" s="30">
        <v>1</v>
      </c>
      <c r="F2300" s="26">
        <f t="shared" ca="1" si="180"/>
        <v>1</v>
      </c>
      <c r="G2300" s="27">
        <f t="shared" ca="1" si="181"/>
        <v>4</v>
      </c>
    </row>
    <row r="2301" spans="1:7" x14ac:dyDescent="0.25">
      <c r="A2301" s="34">
        <v>45240</v>
      </c>
      <c r="B2301" s="8">
        <f t="shared" si="179"/>
        <v>2300</v>
      </c>
      <c r="C2301" s="29">
        <f t="shared" ca="1" si="183"/>
        <v>0</v>
      </c>
      <c r="D2301" s="31">
        <f t="shared" si="182"/>
        <v>0</v>
      </c>
      <c r="E2301" s="30">
        <v>1</v>
      </c>
      <c r="F2301" s="26">
        <f t="shared" ca="1" si="180"/>
        <v>1</v>
      </c>
      <c r="G2301" s="27">
        <f t="shared" ca="1" si="181"/>
        <v>4</v>
      </c>
    </row>
    <row r="2302" spans="1:7" x14ac:dyDescent="0.25">
      <c r="A2302" s="34">
        <v>45243</v>
      </c>
      <c r="B2302" s="8">
        <f t="shared" si="179"/>
        <v>2301</v>
      </c>
      <c r="C2302" s="29">
        <f t="shared" ca="1" si="183"/>
        <v>0</v>
      </c>
      <c r="D2302" s="31">
        <f t="shared" si="182"/>
        <v>0</v>
      </c>
      <c r="E2302" s="30">
        <v>1</v>
      </c>
      <c r="F2302" s="26">
        <f t="shared" ca="1" si="180"/>
        <v>1</v>
      </c>
      <c r="G2302" s="27">
        <f t="shared" ca="1" si="181"/>
        <v>2</v>
      </c>
    </row>
    <row r="2303" spans="1:7" x14ac:dyDescent="0.25">
      <c r="A2303" s="34">
        <v>45244</v>
      </c>
      <c r="B2303" s="8">
        <f t="shared" si="179"/>
        <v>2302</v>
      </c>
      <c r="C2303" s="29">
        <f t="shared" ca="1" si="183"/>
        <v>0</v>
      </c>
      <c r="D2303" s="31">
        <f t="shared" si="182"/>
        <v>1</v>
      </c>
      <c r="E2303" s="30">
        <v>1</v>
      </c>
      <c r="F2303" s="26">
        <f t="shared" ca="1" si="180"/>
        <v>1</v>
      </c>
      <c r="G2303" s="27">
        <f t="shared" ca="1" si="181"/>
        <v>2</v>
      </c>
    </row>
    <row r="2304" spans="1:7" x14ac:dyDescent="0.25">
      <c r="A2304" s="34">
        <v>45245</v>
      </c>
      <c r="B2304" s="8">
        <f t="shared" si="179"/>
        <v>2303</v>
      </c>
      <c r="C2304" s="29">
        <f t="shared" ca="1" si="183"/>
        <v>0</v>
      </c>
      <c r="D2304" s="31">
        <f t="shared" si="182"/>
        <v>1</v>
      </c>
      <c r="E2304" s="30">
        <v>1</v>
      </c>
      <c r="F2304" s="26">
        <f t="shared" ca="1" si="180"/>
        <v>1</v>
      </c>
      <c r="G2304" s="27">
        <f t="shared" ca="1" si="181"/>
        <v>2</v>
      </c>
    </row>
    <row r="2305" spans="1:7" x14ac:dyDescent="0.25">
      <c r="A2305" s="34">
        <v>45246</v>
      </c>
      <c r="B2305" s="8">
        <f t="shared" si="179"/>
        <v>2304</v>
      </c>
      <c r="C2305" s="29">
        <f t="shared" ca="1" si="183"/>
        <v>0</v>
      </c>
      <c r="D2305" s="31">
        <f t="shared" si="182"/>
        <v>1</v>
      </c>
      <c r="E2305" s="30">
        <v>1</v>
      </c>
      <c r="F2305" s="26">
        <f t="shared" ca="1" si="180"/>
        <v>1</v>
      </c>
      <c r="G2305" s="27">
        <f t="shared" ca="1" si="181"/>
        <v>4</v>
      </c>
    </row>
    <row r="2306" spans="1:7" x14ac:dyDescent="0.25">
      <c r="A2306" s="34">
        <v>45247</v>
      </c>
      <c r="B2306" s="8">
        <f t="shared" si="179"/>
        <v>2305</v>
      </c>
      <c r="C2306" s="29">
        <f t="shared" ca="1" si="183"/>
        <v>0</v>
      </c>
      <c r="D2306" s="31">
        <f t="shared" si="182"/>
        <v>0</v>
      </c>
      <c r="E2306" s="30">
        <v>1</v>
      </c>
      <c r="F2306" s="26">
        <f t="shared" ca="1" si="180"/>
        <v>1</v>
      </c>
      <c r="G2306" s="27">
        <f t="shared" ca="1" si="181"/>
        <v>4</v>
      </c>
    </row>
    <row r="2307" spans="1:7" x14ac:dyDescent="0.25">
      <c r="A2307" s="34">
        <v>45250</v>
      </c>
      <c r="B2307" s="8">
        <f t="shared" ref="B2307:B2370" si="184">ROW(A2307)-1</f>
        <v>2306</v>
      </c>
      <c r="C2307" s="29">
        <f t="shared" ca="1" si="183"/>
        <v>0</v>
      </c>
      <c r="D2307" s="31">
        <f t="shared" si="182"/>
        <v>0</v>
      </c>
      <c r="E2307" s="30">
        <v>1</v>
      </c>
      <c r="F2307" s="26">
        <f t="shared" ref="F2307:F2370" ca="1" si="185">IF($E2307=1,MATCH(1,INDIRECT("$E$"&amp;ROW($A2307)+1&amp;":$E$2598"),0),0)</f>
        <v>1</v>
      </c>
      <c r="G2307" s="27">
        <f t="shared" ca="1" si="181"/>
        <v>2</v>
      </c>
    </row>
    <row r="2308" spans="1:7" x14ac:dyDescent="0.25">
      <c r="A2308" s="34">
        <v>45251</v>
      </c>
      <c r="B2308" s="8">
        <f t="shared" si="184"/>
        <v>2307</v>
      </c>
      <c r="C2308" s="29">
        <f t="shared" ca="1" si="183"/>
        <v>0</v>
      </c>
      <c r="D2308" s="31">
        <f t="shared" si="182"/>
        <v>1</v>
      </c>
      <c r="E2308" s="30">
        <v>1</v>
      </c>
      <c r="F2308" s="26">
        <f t="shared" ca="1" si="185"/>
        <v>1</v>
      </c>
      <c r="G2308" s="27">
        <f t="shared" ca="1" si="181"/>
        <v>2</v>
      </c>
    </row>
    <row r="2309" spans="1:7" x14ac:dyDescent="0.25">
      <c r="A2309" s="34">
        <v>45252</v>
      </c>
      <c r="B2309" s="8">
        <f t="shared" si="184"/>
        <v>2308</v>
      </c>
      <c r="C2309" s="29">
        <f t="shared" ca="1" si="183"/>
        <v>0</v>
      </c>
      <c r="D2309" s="31">
        <f t="shared" si="182"/>
        <v>1</v>
      </c>
      <c r="E2309" s="30">
        <v>1</v>
      </c>
      <c r="F2309" s="26">
        <f t="shared" ca="1" si="185"/>
        <v>1</v>
      </c>
      <c r="G2309" s="27">
        <f t="shared" ca="1" si="181"/>
        <v>2</v>
      </c>
    </row>
    <row r="2310" spans="1:7" x14ac:dyDescent="0.25">
      <c r="A2310" s="34">
        <v>45253</v>
      </c>
      <c r="B2310" s="8">
        <f t="shared" si="184"/>
        <v>2309</v>
      </c>
      <c r="C2310" s="29">
        <f t="shared" ca="1" si="183"/>
        <v>0</v>
      </c>
      <c r="D2310" s="31">
        <f t="shared" si="182"/>
        <v>1</v>
      </c>
      <c r="E2310" s="30">
        <v>1</v>
      </c>
      <c r="F2310" s="26">
        <f t="shared" ca="1" si="185"/>
        <v>1</v>
      </c>
      <c r="G2310" s="27">
        <f t="shared" ca="1" si="181"/>
        <v>4</v>
      </c>
    </row>
    <row r="2311" spans="1:7" x14ac:dyDescent="0.25">
      <c r="A2311" s="34">
        <v>45254</v>
      </c>
      <c r="B2311" s="8">
        <f t="shared" si="184"/>
        <v>2310</v>
      </c>
      <c r="C2311" s="29">
        <f t="shared" ca="1" si="183"/>
        <v>0</v>
      </c>
      <c r="D2311" s="31">
        <f t="shared" si="182"/>
        <v>0</v>
      </c>
      <c r="E2311" s="30">
        <v>1</v>
      </c>
      <c r="F2311" s="26">
        <f t="shared" ca="1" si="185"/>
        <v>1</v>
      </c>
      <c r="G2311" s="27">
        <f t="shared" ca="1" si="181"/>
        <v>4</v>
      </c>
    </row>
    <row r="2312" spans="1:7" x14ac:dyDescent="0.25">
      <c r="A2312" s="34">
        <v>45257</v>
      </c>
      <c r="B2312" s="8">
        <f t="shared" si="184"/>
        <v>2311</v>
      </c>
      <c r="C2312" s="29">
        <f t="shared" ca="1" si="183"/>
        <v>0</v>
      </c>
      <c r="D2312" s="31">
        <f t="shared" si="182"/>
        <v>0</v>
      </c>
      <c r="E2312" s="30">
        <v>1</v>
      </c>
      <c r="F2312" s="26">
        <f t="shared" ca="1" si="185"/>
        <v>1</v>
      </c>
      <c r="G2312" s="27">
        <f t="shared" ref="G2312:G2375" ca="1" si="186">IF($E2312=1,INDIRECT("$A$"&amp;ROW($A2312)+MATCH(1,INDIRECT("$E$"&amp;ROW($A2312)+1+$F2312&amp;":$E$2598"),0)+$F2312)-$A2312,0)</f>
        <v>2</v>
      </c>
    </row>
    <row r="2313" spans="1:7" x14ac:dyDescent="0.25">
      <c r="A2313" s="34">
        <v>45258</v>
      </c>
      <c r="B2313" s="8">
        <f t="shared" si="184"/>
        <v>2312</v>
      </c>
      <c r="C2313" s="29">
        <f t="shared" ca="1" si="183"/>
        <v>0</v>
      </c>
      <c r="D2313" s="31">
        <f t="shared" si="182"/>
        <v>1</v>
      </c>
      <c r="E2313" s="30">
        <v>1</v>
      </c>
      <c r="F2313" s="26">
        <f t="shared" ca="1" si="185"/>
        <v>1</v>
      </c>
      <c r="G2313" s="27">
        <f t="shared" ca="1" si="186"/>
        <v>2</v>
      </c>
    </row>
    <row r="2314" spans="1:7" x14ac:dyDescent="0.25">
      <c r="A2314" s="34">
        <v>45259</v>
      </c>
      <c r="B2314" s="8">
        <f t="shared" si="184"/>
        <v>2313</v>
      </c>
      <c r="C2314" s="29">
        <f t="shared" ca="1" si="183"/>
        <v>0</v>
      </c>
      <c r="D2314" s="31">
        <f t="shared" si="182"/>
        <v>1</v>
      </c>
      <c r="E2314" s="30">
        <v>1</v>
      </c>
      <c r="F2314" s="26">
        <f t="shared" ca="1" si="185"/>
        <v>1</v>
      </c>
      <c r="G2314" s="27">
        <f t="shared" ca="1" si="186"/>
        <v>2</v>
      </c>
    </row>
    <row r="2315" spans="1:7" x14ac:dyDescent="0.25">
      <c r="A2315" s="34">
        <v>45260</v>
      </c>
      <c r="B2315" s="8">
        <f t="shared" si="184"/>
        <v>2314</v>
      </c>
      <c r="C2315" s="29">
        <f t="shared" ca="1" si="183"/>
        <v>0</v>
      </c>
      <c r="D2315" s="31">
        <f t="shared" si="182"/>
        <v>1</v>
      </c>
      <c r="E2315" s="30">
        <v>1</v>
      </c>
      <c r="F2315" s="26">
        <f t="shared" ca="1" si="185"/>
        <v>1</v>
      </c>
      <c r="G2315" s="27">
        <f t="shared" ca="1" si="186"/>
        <v>4</v>
      </c>
    </row>
    <row r="2316" spans="1:7" x14ac:dyDescent="0.25">
      <c r="A2316" s="34">
        <v>45261</v>
      </c>
      <c r="B2316" s="8">
        <f t="shared" si="184"/>
        <v>2315</v>
      </c>
      <c r="C2316" s="29">
        <f t="shared" ca="1" si="183"/>
        <v>0</v>
      </c>
      <c r="D2316" s="31">
        <f t="shared" si="182"/>
        <v>0</v>
      </c>
      <c r="E2316" s="30">
        <v>1</v>
      </c>
      <c r="F2316" s="26">
        <f t="shared" ca="1" si="185"/>
        <v>1</v>
      </c>
      <c r="G2316" s="27">
        <f t="shared" ca="1" si="186"/>
        <v>4</v>
      </c>
    </row>
    <row r="2317" spans="1:7" x14ac:dyDescent="0.25">
      <c r="A2317" s="34">
        <v>45264</v>
      </c>
      <c r="B2317" s="8">
        <f t="shared" si="184"/>
        <v>2316</v>
      </c>
      <c r="C2317" s="29">
        <f t="shared" ca="1" si="183"/>
        <v>0</v>
      </c>
      <c r="D2317" s="31">
        <f t="shared" si="182"/>
        <v>0</v>
      </c>
      <c r="E2317" s="30">
        <v>1</v>
      </c>
      <c r="F2317" s="26">
        <f t="shared" ca="1" si="185"/>
        <v>1</v>
      </c>
      <c r="G2317" s="27">
        <f t="shared" ca="1" si="186"/>
        <v>2</v>
      </c>
    </row>
    <row r="2318" spans="1:7" x14ac:dyDescent="0.25">
      <c r="A2318" s="34">
        <v>45265</v>
      </c>
      <c r="B2318" s="8">
        <f t="shared" si="184"/>
        <v>2317</v>
      </c>
      <c r="C2318" s="29">
        <f t="shared" ca="1" si="183"/>
        <v>0</v>
      </c>
      <c r="D2318" s="31">
        <f t="shared" si="182"/>
        <v>1</v>
      </c>
      <c r="E2318" s="30">
        <v>1</v>
      </c>
      <c r="F2318" s="26">
        <f t="shared" ca="1" si="185"/>
        <v>1</v>
      </c>
      <c r="G2318" s="27">
        <f t="shared" ca="1" si="186"/>
        <v>2</v>
      </c>
    </row>
    <row r="2319" spans="1:7" x14ac:dyDescent="0.25">
      <c r="A2319" s="34">
        <v>45266</v>
      </c>
      <c r="B2319" s="8">
        <f t="shared" si="184"/>
        <v>2318</v>
      </c>
      <c r="C2319" s="29">
        <f t="shared" ca="1" si="183"/>
        <v>0</v>
      </c>
      <c r="D2319" s="31">
        <f t="shared" si="182"/>
        <v>1</v>
      </c>
      <c r="E2319" s="30">
        <v>1</v>
      </c>
      <c r="F2319" s="26">
        <f t="shared" ca="1" si="185"/>
        <v>1</v>
      </c>
      <c r="G2319" s="27">
        <f t="shared" ca="1" si="186"/>
        <v>2</v>
      </c>
    </row>
    <row r="2320" spans="1:7" x14ac:dyDescent="0.25">
      <c r="A2320" s="34">
        <v>45267</v>
      </c>
      <c r="B2320" s="8">
        <f t="shared" si="184"/>
        <v>2319</v>
      </c>
      <c r="C2320" s="29">
        <f t="shared" ca="1" si="183"/>
        <v>0</v>
      </c>
      <c r="D2320" s="31">
        <f t="shared" si="182"/>
        <v>1</v>
      </c>
      <c r="E2320" s="30">
        <v>1</v>
      </c>
      <c r="F2320" s="26">
        <f t="shared" ca="1" si="185"/>
        <v>1</v>
      </c>
      <c r="G2320" s="27">
        <f t="shared" ca="1" si="186"/>
        <v>4</v>
      </c>
    </row>
    <row r="2321" spans="1:7" x14ac:dyDescent="0.25">
      <c r="A2321" s="34">
        <v>45268</v>
      </c>
      <c r="B2321" s="8">
        <f t="shared" si="184"/>
        <v>2320</v>
      </c>
      <c r="C2321" s="29">
        <f t="shared" ca="1" si="183"/>
        <v>0</v>
      </c>
      <c r="D2321" s="31">
        <f t="shared" si="182"/>
        <v>0</v>
      </c>
      <c r="E2321" s="30">
        <v>1</v>
      </c>
      <c r="F2321" s="26">
        <f t="shared" ca="1" si="185"/>
        <v>1</v>
      </c>
      <c r="G2321" s="27">
        <f t="shared" ca="1" si="186"/>
        <v>4</v>
      </c>
    </row>
    <row r="2322" spans="1:7" x14ac:dyDescent="0.25">
      <c r="A2322" s="34">
        <v>45271</v>
      </c>
      <c r="B2322" s="8">
        <f t="shared" si="184"/>
        <v>2321</v>
      </c>
      <c r="C2322" s="29">
        <f t="shared" ca="1" si="183"/>
        <v>0</v>
      </c>
      <c r="D2322" s="31">
        <f t="shared" si="182"/>
        <v>0</v>
      </c>
      <c r="E2322" s="30">
        <v>1</v>
      </c>
      <c r="F2322" s="26">
        <f t="shared" ca="1" si="185"/>
        <v>1</v>
      </c>
      <c r="G2322" s="27">
        <f t="shared" ca="1" si="186"/>
        <v>2</v>
      </c>
    </row>
    <row r="2323" spans="1:7" x14ac:dyDescent="0.25">
      <c r="A2323" s="34">
        <v>45272</v>
      </c>
      <c r="B2323" s="8">
        <f t="shared" si="184"/>
        <v>2322</v>
      </c>
      <c r="C2323" s="29">
        <f t="shared" ca="1" si="183"/>
        <v>0</v>
      </c>
      <c r="D2323" s="31">
        <f t="shared" ref="D2323:D2386" si="187">IF(ABS(WEEKDAY($A2323)-4)&lt;=1,1,0)</f>
        <v>1</v>
      </c>
      <c r="E2323" s="30">
        <v>1</v>
      </c>
      <c r="F2323" s="26">
        <f t="shared" ca="1" si="185"/>
        <v>1</v>
      </c>
      <c r="G2323" s="27">
        <f t="shared" ca="1" si="186"/>
        <v>2</v>
      </c>
    </row>
    <row r="2324" spans="1:7" x14ac:dyDescent="0.25">
      <c r="A2324" s="34">
        <v>45273</v>
      </c>
      <c r="B2324" s="8">
        <f t="shared" si="184"/>
        <v>2323</v>
      </c>
      <c r="C2324" s="29">
        <f t="shared" ca="1" si="183"/>
        <v>0</v>
      </c>
      <c r="D2324" s="31">
        <f t="shared" si="187"/>
        <v>1</v>
      </c>
      <c r="E2324" s="30">
        <v>1</v>
      </c>
      <c r="F2324" s="26">
        <f t="shared" ca="1" si="185"/>
        <v>1</v>
      </c>
      <c r="G2324" s="27">
        <f t="shared" ca="1" si="186"/>
        <v>2</v>
      </c>
    </row>
    <row r="2325" spans="1:7" x14ac:dyDescent="0.25">
      <c r="A2325" s="34">
        <v>45274</v>
      </c>
      <c r="B2325" s="8">
        <f t="shared" si="184"/>
        <v>2324</v>
      </c>
      <c r="C2325" s="29">
        <f t="shared" ca="1" si="183"/>
        <v>0</v>
      </c>
      <c r="D2325" s="31">
        <f t="shared" si="187"/>
        <v>1</v>
      </c>
      <c r="E2325" s="30">
        <v>1</v>
      </c>
      <c r="F2325" s="26">
        <f t="shared" ca="1" si="185"/>
        <v>1</v>
      </c>
      <c r="G2325" s="27">
        <f t="shared" ca="1" si="186"/>
        <v>4</v>
      </c>
    </row>
    <row r="2326" spans="1:7" x14ac:dyDescent="0.25">
      <c r="A2326" s="34">
        <v>45275</v>
      </c>
      <c r="B2326" s="8">
        <f t="shared" si="184"/>
        <v>2325</v>
      </c>
      <c r="C2326" s="29">
        <f t="shared" ca="1" si="183"/>
        <v>0</v>
      </c>
      <c r="D2326" s="31">
        <f t="shared" si="187"/>
        <v>0</v>
      </c>
      <c r="E2326" s="30">
        <v>1</v>
      </c>
      <c r="F2326" s="26">
        <f t="shared" ca="1" si="185"/>
        <v>1</v>
      </c>
      <c r="G2326" s="27">
        <f t="shared" ca="1" si="186"/>
        <v>4</v>
      </c>
    </row>
    <row r="2327" spans="1:7" x14ac:dyDescent="0.25">
      <c r="A2327" s="34">
        <v>45278</v>
      </c>
      <c r="B2327" s="8">
        <f t="shared" si="184"/>
        <v>2326</v>
      </c>
      <c r="C2327" s="29">
        <f t="shared" ca="1" si="183"/>
        <v>0</v>
      </c>
      <c r="D2327" s="31">
        <f t="shared" si="187"/>
        <v>0</v>
      </c>
      <c r="E2327" s="30">
        <v>1</v>
      </c>
      <c r="F2327" s="26">
        <f t="shared" ca="1" si="185"/>
        <v>1</v>
      </c>
      <c r="G2327" s="27">
        <f t="shared" ca="1" si="186"/>
        <v>2</v>
      </c>
    </row>
    <row r="2328" spans="1:7" x14ac:dyDescent="0.25">
      <c r="A2328" s="34">
        <v>45279</v>
      </c>
      <c r="B2328" s="8">
        <f t="shared" si="184"/>
        <v>2327</v>
      </c>
      <c r="C2328" s="29">
        <f t="shared" ca="1" si="183"/>
        <v>0</v>
      </c>
      <c r="D2328" s="31">
        <f t="shared" si="187"/>
        <v>1</v>
      </c>
      <c r="E2328" s="30">
        <v>1</v>
      </c>
      <c r="F2328" s="26">
        <f t="shared" ca="1" si="185"/>
        <v>1</v>
      </c>
      <c r="G2328" s="27">
        <f t="shared" ca="1" si="186"/>
        <v>2</v>
      </c>
    </row>
    <row r="2329" spans="1:7" x14ac:dyDescent="0.25">
      <c r="A2329" s="34">
        <v>45280</v>
      </c>
      <c r="B2329" s="8">
        <f t="shared" si="184"/>
        <v>2328</v>
      </c>
      <c r="C2329" s="29">
        <f t="shared" ca="1" si="183"/>
        <v>0</v>
      </c>
      <c r="D2329" s="31">
        <f t="shared" si="187"/>
        <v>1</v>
      </c>
      <c r="E2329" s="30">
        <v>1</v>
      </c>
      <c r="F2329" s="26">
        <f t="shared" ca="1" si="185"/>
        <v>1</v>
      </c>
      <c r="G2329" s="27">
        <f t="shared" ca="1" si="186"/>
        <v>2</v>
      </c>
    </row>
    <row r="2330" spans="1:7" x14ac:dyDescent="0.25">
      <c r="A2330" s="34">
        <v>45281</v>
      </c>
      <c r="B2330" s="8">
        <f t="shared" si="184"/>
        <v>2329</v>
      </c>
      <c r="C2330" s="29">
        <f t="shared" ca="1" si="183"/>
        <v>2</v>
      </c>
      <c r="D2330" s="31">
        <f t="shared" si="187"/>
        <v>1</v>
      </c>
      <c r="E2330" s="30">
        <v>1</v>
      </c>
      <c r="F2330" s="26">
        <f t="shared" ca="1" si="185"/>
        <v>1</v>
      </c>
      <c r="G2330" s="27">
        <f t="shared" ca="1" si="186"/>
        <v>6</v>
      </c>
    </row>
    <row r="2331" spans="1:7" x14ac:dyDescent="0.25">
      <c r="A2331" s="34">
        <v>45282</v>
      </c>
      <c r="B2331" s="8">
        <f t="shared" si="184"/>
        <v>2330</v>
      </c>
      <c r="C2331" s="29">
        <f t="shared" ca="1" si="183"/>
        <v>2</v>
      </c>
      <c r="D2331" s="31">
        <f t="shared" si="187"/>
        <v>0</v>
      </c>
      <c r="E2331" s="30">
        <v>1</v>
      </c>
      <c r="F2331" s="26">
        <f t="shared" ca="1" si="185"/>
        <v>3</v>
      </c>
      <c r="G2331" s="27">
        <f t="shared" ca="1" si="186"/>
        <v>6</v>
      </c>
    </row>
    <row r="2332" spans="1:7" x14ac:dyDescent="0.25">
      <c r="A2332" s="34">
        <v>45285</v>
      </c>
      <c r="B2332" s="8">
        <f t="shared" si="184"/>
        <v>2331</v>
      </c>
      <c r="C2332" s="29">
        <f t="shared" ca="1" si="183"/>
        <v>0</v>
      </c>
      <c r="D2332" s="31">
        <f t="shared" si="187"/>
        <v>0</v>
      </c>
      <c r="E2332" s="30">
        <v>0</v>
      </c>
      <c r="F2332" s="26">
        <f t="shared" ca="1" si="185"/>
        <v>0</v>
      </c>
      <c r="G2332" s="27">
        <f t="shared" ca="1" si="186"/>
        <v>0</v>
      </c>
    </row>
    <row r="2333" spans="1:7" x14ac:dyDescent="0.25">
      <c r="A2333" s="34">
        <v>45286</v>
      </c>
      <c r="B2333" s="8">
        <f t="shared" si="184"/>
        <v>2332</v>
      </c>
      <c r="C2333" s="29">
        <f t="shared" ca="1" si="183"/>
        <v>0</v>
      </c>
      <c r="D2333" s="31">
        <f t="shared" si="187"/>
        <v>1</v>
      </c>
      <c r="E2333" s="30">
        <v>0</v>
      </c>
      <c r="F2333" s="26">
        <f t="shared" ca="1" si="185"/>
        <v>0</v>
      </c>
      <c r="G2333" s="27">
        <f t="shared" ca="1" si="186"/>
        <v>0</v>
      </c>
    </row>
    <row r="2334" spans="1:7" x14ac:dyDescent="0.25">
      <c r="A2334" s="34">
        <v>45287</v>
      </c>
      <c r="B2334" s="8">
        <f t="shared" si="184"/>
        <v>2333</v>
      </c>
      <c r="C2334" s="29">
        <f t="shared" ca="1" si="183"/>
        <v>0</v>
      </c>
      <c r="D2334" s="31">
        <f t="shared" si="187"/>
        <v>1</v>
      </c>
      <c r="E2334" s="30">
        <v>1</v>
      </c>
      <c r="F2334" s="26">
        <f t="shared" ca="1" si="185"/>
        <v>1</v>
      </c>
      <c r="G2334" s="27">
        <f t="shared" ca="1" si="186"/>
        <v>2</v>
      </c>
    </row>
    <row r="2335" spans="1:7" x14ac:dyDescent="0.25">
      <c r="A2335" s="34">
        <v>45288</v>
      </c>
      <c r="B2335" s="8">
        <f t="shared" si="184"/>
        <v>2334</v>
      </c>
      <c r="C2335" s="29">
        <f t="shared" ca="1" si="183"/>
        <v>1</v>
      </c>
      <c r="D2335" s="31">
        <f t="shared" si="187"/>
        <v>1</v>
      </c>
      <c r="E2335" s="30">
        <v>1</v>
      </c>
      <c r="F2335" s="26">
        <f t="shared" ca="1" si="185"/>
        <v>1</v>
      </c>
      <c r="G2335" s="27">
        <f t="shared" ca="1" si="186"/>
        <v>5</v>
      </c>
    </row>
    <row r="2336" spans="1:7" x14ac:dyDescent="0.25">
      <c r="A2336" s="34">
        <v>45289</v>
      </c>
      <c r="B2336" s="8">
        <f t="shared" si="184"/>
        <v>2335</v>
      </c>
      <c r="C2336" s="29">
        <f t="shared" ca="1" si="183"/>
        <v>1</v>
      </c>
      <c r="D2336" s="31">
        <f t="shared" si="187"/>
        <v>0</v>
      </c>
      <c r="E2336" s="30">
        <v>1</v>
      </c>
      <c r="F2336" s="26">
        <f t="shared" ca="1" si="185"/>
        <v>2</v>
      </c>
      <c r="G2336" s="27">
        <f t="shared" ca="1" si="186"/>
        <v>5</v>
      </c>
    </row>
    <row r="2337" spans="1:7" x14ac:dyDescent="0.25">
      <c r="A2337" s="34">
        <v>45292</v>
      </c>
      <c r="B2337" s="8">
        <f t="shared" si="184"/>
        <v>2336</v>
      </c>
      <c r="C2337" s="29">
        <f t="shared" ca="1" si="183"/>
        <v>0</v>
      </c>
      <c r="D2337" s="31">
        <f t="shared" si="187"/>
        <v>0</v>
      </c>
      <c r="E2337" s="30">
        <v>0</v>
      </c>
      <c r="F2337" s="26">
        <f t="shared" ca="1" si="185"/>
        <v>0</v>
      </c>
      <c r="G2337" s="27">
        <f t="shared" ca="1" si="186"/>
        <v>0</v>
      </c>
    </row>
    <row r="2338" spans="1:7" x14ac:dyDescent="0.25">
      <c r="A2338" s="34">
        <v>45293</v>
      </c>
      <c r="B2338" s="8">
        <f t="shared" si="184"/>
        <v>2337</v>
      </c>
      <c r="C2338" s="29">
        <f t="shared" ref="C2338:C2401" ca="1" si="188">MAX(G2338-4,0)</f>
        <v>0</v>
      </c>
      <c r="D2338" s="31">
        <f t="shared" si="187"/>
        <v>1</v>
      </c>
      <c r="E2338" s="30">
        <v>1</v>
      </c>
      <c r="F2338" s="26">
        <f t="shared" ca="1" si="185"/>
        <v>1</v>
      </c>
      <c r="G2338" s="27">
        <f t="shared" ca="1" si="186"/>
        <v>2</v>
      </c>
    </row>
    <row r="2339" spans="1:7" x14ac:dyDescent="0.25">
      <c r="A2339" s="34">
        <v>45294</v>
      </c>
      <c r="B2339" s="8">
        <f t="shared" si="184"/>
        <v>2338</v>
      </c>
      <c r="C2339" s="29">
        <f t="shared" ca="1" si="188"/>
        <v>0</v>
      </c>
      <c r="D2339" s="31">
        <f t="shared" si="187"/>
        <v>1</v>
      </c>
      <c r="E2339" s="30">
        <v>1</v>
      </c>
      <c r="F2339" s="26">
        <f t="shared" ca="1" si="185"/>
        <v>1</v>
      </c>
      <c r="G2339" s="27">
        <f t="shared" ca="1" si="186"/>
        <v>2</v>
      </c>
    </row>
    <row r="2340" spans="1:7" x14ac:dyDescent="0.25">
      <c r="A2340" s="34">
        <v>45295</v>
      </c>
      <c r="B2340" s="8">
        <f t="shared" si="184"/>
        <v>2339</v>
      </c>
      <c r="C2340" s="29">
        <f t="shared" ca="1" si="188"/>
        <v>0</v>
      </c>
      <c r="D2340" s="31">
        <f t="shared" si="187"/>
        <v>1</v>
      </c>
      <c r="E2340" s="30">
        <v>1</v>
      </c>
      <c r="F2340" s="26">
        <f t="shared" ca="1" si="185"/>
        <v>1</v>
      </c>
      <c r="G2340" s="27">
        <f t="shared" ca="1" si="186"/>
        <v>4</v>
      </c>
    </row>
    <row r="2341" spans="1:7" x14ac:dyDescent="0.25">
      <c r="A2341" s="34">
        <v>45296</v>
      </c>
      <c r="B2341" s="8">
        <f t="shared" si="184"/>
        <v>2340</v>
      </c>
      <c r="C2341" s="29">
        <f t="shared" ca="1" si="188"/>
        <v>0</v>
      </c>
      <c r="D2341" s="31">
        <f t="shared" si="187"/>
        <v>0</v>
      </c>
      <c r="E2341" s="30">
        <v>1</v>
      </c>
      <c r="F2341" s="26">
        <f t="shared" ca="1" si="185"/>
        <v>1</v>
      </c>
      <c r="G2341" s="27">
        <f t="shared" ca="1" si="186"/>
        <v>4</v>
      </c>
    </row>
    <row r="2342" spans="1:7" x14ac:dyDescent="0.25">
      <c r="A2342" s="34">
        <v>45299</v>
      </c>
      <c r="B2342" s="8">
        <f t="shared" si="184"/>
        <v>2341</v>
      </c>
      <c r="C2342" s="29">
        <f t="shared" ca="1" si="188"/>
        <v>0</v>
      </c>
      <c r="D2342" s="31">
        <f t="shared" si="187"/>
        <v>0</v>
      </c>
      <c r="E2342" s="30">
        <v>1</v>
      </c>
      <c r="F2342" s="26">
        <f t="shared" ca="1" si="185"/>
        <v>1</v>
      </c>
      <c r="G2342" s="27">
        <f t="shared" ca="1" si="186"/>
        <v>2</v>
      </c>
    </row>
    <row r="2343" spans="1:7" x14ac:dyDescent="0.25">
      <c r="A2343" s="34">
        <v>45300</v>
      </c>
      <c r="B2343" s="8">
        <f t="shared" si="184"/>
        <v>2342</v>
      </c>
      <c r="C2343" s="29">
        <f t="shared" ca="1" si="188"/>
        <v>0</v>
      </c>
      <c r="D2343" s="31">
        <f t="shared" si="187"/>
        <v>1</v>
      </c>
      <c r="E2343" s="30">
        <v>1</v>
      </c>
      <c r="F2343" s="26">
        <f t="shared" ca="1" si="185"/>
        <v>1</v>
      </c>
      <c r="G2343" s="27">
        <f t="shared" ca="1" si="186"/>
        <v>2</v>
      </c>
    </row>
    <row r="2344" spans="1:7" x14ac:dyDescent="0.25">
      <c r="A2344" s="34">
        <v>45301</v>
      </c>
      <c r="B2344" s="8">
        <f t="shared" si="184"/>
        <v>2343</v>
      </c>
      <c r="C2344" s="29">
        <f t="shared" ca="1" si="188"/>
        <v>0</v>
      </c>
      <c r="D2344" s="31">
        <f t="shared" si="187"/>
        <v>1</v>
      </c>
      <c r="E2344" s="30">
        <v>1</v>
      </c>
      <c r="F2344" s="26">
        <f t="shared" ca="1" si="185"/>
        <v>1</v>
      </c>
      <c r="G2344" s="27">
        <f t="shared" ca="1" si="186"/>
        <v>2</v>
      </c>
    </row>
    <row r="2345" spans="1:7" x14ac:dyDescent="0.25">
      <c r="A2345" s="34">
        <v>45302</v>
      </c>
      <c r="B2345" s="8">
        <f t="shared" si="184"/>
        <v>2344</v>
      </c>
      <c r="C2345" s="29">
        <f t="shared" ca="1" si="188"/>
        <v>0</v>
      </c>
      <c r="D2345" s="31">
        <f t="shared" si="187"/>
        <v>1</v>
      </c>
      <c r="E2345" s="30">
        <v>1</v>
      </c>
      <c r="F2345" s="26">
        <f t="shared" ca="1" si="185"/>
        <v>1</v>
      </c>
      <c r="G2345" s="27">
        <f t="shared" ca="1" si="186"/>
        <v>4</v>
      </c>
    </row>
    <row r="2346" spans="1:7" x14ac:dyDescent="0.25">
      <c r="A2346" s="34">
        <v>45303</v>
      </c>
      <c r="B2346" s="8">
        <f t="shared" si="184"/>
        <v>2345</v>
      </c>
      <c r="C2346" s="29">
        <f t="shared" ca="1" si="188"/>
        <v>0</v>
      </c>
      <c r="D2346" s="31">
        <f t="shared" si="187"/>
        <v>0</v>
      </c>
      <c r="E2346" s="30">
        <v>1</v>
      </c>
      <c r="F2346" s="26">
        <f t="shared" ca="1" si="185"/>
        <v>1</v>
      </c>
      <c r="G2346" s="27">
        <f t="shared" ca="1" si="186"/>
        <v>4</v>
      </c>
    </row>
    <row r="2347" spans="1:7" x14ac:dyDescent="0.25">
      <c r="A2347" s="34">
        <v>45306</v>
      </c>
      <c r="B2347" s="8">
        <f t="shared" si="184"/>
        <v>2346</v>
      </c>
      <c r="C2347" s="29">
        <f t="shared" ca="1" si="188"/>
        <v>0</v>
      </c>
      <c r="D2347" s="31">
        <f t="shared" si="187"/>
        <v>0</v>
      </c>
      <c r="E2347" s="30">
        <v>1</v>
      </c>
      <c r="F2347" s="26">
        <f t="shared" ca="1" si="185"/>
        <v>1</v>
      </c>
      <c r="G2347" s="27">
        <f t="shared" ca="1" si="186"/>
        <v>2</v>
      </c>
    </row>
    <row r="2348" spans="1:7" x14ac:dyDescent="0.25">
      <c r="A2348" s="34">
        <v>45307</v>
      </c>
      <c r="B2348" s="8">
        <f t="shared" si="184"/>
        <v>2347</v>
      </c>
      <c r="C2348" s="29">
        <f t="shared" ca="1" si="188"/>
        <v>0</v>
      </c>
      <c r="D2348" s="31">
        <f t="shared" si="187"/>
        <v>1</v>
      </c>
      <c r="E2348" s="30">
        <v>1</v>
      </c>
      <c r="F2348" s="26">
        <f t="shared" ca="1" si="185"/>
        <v>1</v>
      </c>
      <c r="G2348" s="27">
        <f t="shared" ca="1" si="186"/>
        <v>2</v>
      </c>
    </row>
    <row r="2349" spans="1:7" x14ac:dyDescent="0.25">
      <c r="A2349" s="34">
        <v>45308</v>
      </c>
      <c r="B2349" s="8">
        <f t="shared" si="184"/>
        <v>2348</v>
      </c>
      <c r="C2349" s="29">
        <f t="shared" ca="1" si="188"/>
        <v>0</v>
      </c>
      <c r="D2349" s="31">
        <f t="shared" si="187"/>
        <v>1</v>
      </c>
      <c r="E2349" s="30">
        <v>1</v>
      </c>
      <c r="F2349" s="26">
        <f t="shared" ca="1" si="185"/>
        <v>1</v>
      </c>
      <c r="G2349" s="27">
        <f t="shared" ca="1" si="186"/>
        <v>2</v>
      </c>
    </row>
    <row r="2350" spans="1:7" x14ac:dyDescent="0.25">
      <c r="A2350" s="34">
        <v>45309</v>
      </c>
      <c r="B2350" s="8">
        <f t="shared" si="184"/>
        <v>2349</v>
      </c>
      <c r="C2350" s="29">
        <f t="shared" ca="1" si="188"/>
        <v>0</v>
      </c>
      <c r="D2350" s="31">
        <f t="shared" si="187"/>
        <v>1</v>
      </c>
      <c r="E2350" s="30">
        <v>1</v>
      </c>
      <c r="F2350" s="26">
        <f t="shared" ca="1" si="185"/>
        <v>1</v>
      </c>
      <c r="G2350" s="27">
        <f t="shared" ca="1" si="186"/>
        <v>4</v>
      </c>
    </row>
    <row r="2351" spans="1:7" x14ac:dyDescent="0.25">
      <c r="A2351" s="34">
        <v>45310</v>
      </c>
      <c r="B2351" s="8">
        <f t="shared" si="184"/>
        <v>2350</v>
      </c>
      <c r="C2351" s="29">
        <f t="shared" ca="1" si="188"/>
        <v>0</v>
      </c>
      <c r="D2351" s="31">
        <f t="shared" si="187"/>
        <v>0</v>
      </c>
      <c r="E2351" s="30">
        <v>1</v>
      </c>
      <c r="F2351" s="26">
        <f t="shared" ca="1" si="185"/>
        <v>1</v>
      </c>
      <c r="G2351" s="27">
        <f t="shared" ca="1" si="186"/>
        <v>4</v>
      </c>
    </row>
    <row r="2352" spans="1:7" x14ac:dyDescent="0.25">
      <c r="A2352" s="34">
        <v>45313</v>
      </c>
      <c r="B2352" s="8">
        <f t="shared" si="184"/>
        <v>2351</v>
      </c>
      <c r="C2352" s="29">
        <f t="shared" ca="1" si="188"/>
        <v>0</v>
      </c>
      <c r="D2352" s="31">
        <f t="shared" si="187"/>
        <v>0</v>
      </c>
      <c r="E2352" s="30">
        <v>1</v>
      </c>
      <c r="F2352" s="26">
        <f t="shared" ca="1" si="185"/>
        <v>1</v>
      </c>
      <c r="G2352" s="27">
        <f t="shared" ca="1" si="186"/>
        <v>2</v>
      </c>
    </row>
    <row r="2353" spans="1:7" x14ac:dyDescent="0.25">
      <c r="A2353" s="34">
        <v>45314</v>
      </c>
      <c r="B2353" s="8">
        <f t="shared" si="184"/>
        <v>2352</v>
      </c>
      <c r="C2353" s="29">
        <f t="shared" ca="1" si="188"/>
        <v>0</v>
      </c>
      <c r="D2353" s="31">
        <f t="shared" si="187"/>
        <v>1</v>
      </c>
      <c r="E2353" s="30">
        <v>1</v>
      </c>
      <c r="F2353" s="26">
        <f t="shared" ca="1" si="185"/>
        <v>1</v>
      </c>
      <c r="G2353" s="27">
        <f t="shared" ca="1" si="186"/>
        <v>2</v>
      </c>
    </row>
    <row r="2354" spans="1:7" x14ac:dyDescent="0.25">
      <c r="A2354" s="34">
        <v>45315</v>
      </c>
      <c r="B2354" s="8">
        <f t="shared" si="184"/>
        <v>2353</v>
      </c>
      <c r="C2354" s="29">
        <f t="shared" ca="1" si="188"/>
        <v>0</v>
      </c>
      <c r="D2354" s="31">
        <f t="shared" si="187"/>
        <v>1</v>
      </c>
      <c r="E2354" s="30">
        <v>1</v>
      </c>
      <c r="F2354" s="26">
        <f t="shared" ca="1" si="185"/>
        <v>1</v>
      </c>
      <c r="G2354" s="27">
        <f t="shared" ca="1" si="186"/>
        <v>2</v>
      </c>
    </row>
    <row r="2355" spans="1:7" x14ac:dyDescent="0.25">
      <c r="A2355" s="34">
        <v>45316</v>
      </c>
      <c r="B2355" s="8">
        <f t="shared" si="184"/>
        <v>2354</v>
      </c>
      <c r="C2355" s="29">
        <f t="shared" ca="1" si="188"/>
        <v>0</v>
      </c>
      <c r="D2355" s="31">
        <f t="shared" si="187"/>
        <v>1</v>
      </c>
      <c r="E2355" s="30">
        <v>1</v>
      </c>
      <c r="F2355" s="26">
        <f t="shared" ca="1" si="185"/>
        <v>1</v>
      </c>
      <c r="G2355" s="27">
        <f t="shared" ca="1" si="186"/>
        <v>4</v>
      </c>
    </row>
    <row r="2356" spans="1:7" x14ac:dyDescent="0.25">
      <c r="A2356" s="34">
        <v>45317</v>
      </c>
      <c r="B2356" s="8">
        <f t="shared" si="184"/>
        <v>2355</v>
      </c>
      <c r="C2356" s="29">
        <f t="shared" ca="1" si="188"/>
        <v>0</v>
      </c>
      <c r="D2356" s="31">
        <f t="shared" si="187"/>
        <v>0</v>
      </c>
      <c r="E2356" s="30">
        <v>1</v>
      </c>
      <c r="F2356" s="26">
        <f t="shared" ca="1" si="185"/>
        <v>1</v>
      </c>
      <c r="G2356" s="27">
        <f t="shared" ca="1" si="186"/>
        <v>4</v>
      </c>
    </row>
    <row r="2357" spans="1:7" x14ac:dyDescent="0.25">
      <c r="A2357" s="34">
        <v>45320</v>
      </c>
      <c r="B2357" s="8">
        <f t="shared" si="184"/>
        <v>2356</v>
      </c>
      <c r="C2357" s="29">
        <f t="shared" ca="1" si="188"/>
        <v>0</v>
      </c>
      <c r="D2357" s="31">
        <f t="shared" si="187"/>
        <v>0</v>
      </c>
      <c r="E2357" s="30">
        <v>1</v>
      </c>
      <c r="F2357" s="26">
        <f t="shared" ca="1" si="185"/>
        <v>1</v>
      </c>
      <c r="G2357" s="27">
        <f t="shared" ca="1" si="186"/>
        <v>2</v>
      </c>
    </row>
    <row r="2358" spans="1:7" x14ac:dyDescent="0.25">
      <c r="A2358" s="34">
        <v>45321</v>
      </c>
      <c r="B2358" s="8">
        <f t="shared" si="184"/>
        <v>2357</v>
      </c>
      <c r="C2358" s="29">
        <f t="shared" ca="1" si="188"/>
        <v>0</v>
      </c>
      <c r="D2358" s="31">
        <f t="shared" si="187"/>
        <v>1</v>
      </c>
      <c r="E2358" s="30">
        <v>1</v>
      </c>
      <c r="F2358" s="26">
        <f t="shared" ca="1" si="185"/>
        <v>1</v>
      </c>
      <c r="G2358" s="27">
        <f t="shared" ca="1" si="186"/>
        <v>2</v>
      </c>
    </row>
    <row r="2359" spans="1:7" x14ac:dyDescent="0.25">
      <c r="A2359" s="34">
        <v>45322</v>
      </c>
      <c r="B2359" s="8">
        <f t="shared" si="184"/>
        <v>2358</v>
      </c>
      <c r="C2359" s="29">
        <f t="shared" ca="1" si="188"/>
        <v>0</v>
      </c>
      <c r="D2359" s="31">
        <f t="shared" si="187"/>
        <v>1</v>
      </c>
      <c r="E2359" s="30">
        <v>1</v>
      </c>
      <c r="F2359" s="26">
        <f t="shared" ca="1" si="185"/>
        <v>1</v>
      </c>
      <c r="G2359" s="27">
        <f t="shared" ca="1" si="186"/>
        <v>2</v>
      </c>
    </row>
    <row r="2360" spans="1:7" x14ac:dyDescent="0.25">
      <c r="A2360" s="34">
        <v>45323</v>
      </c>
      <c r="B2360" s="8">
        <f t="shared" si="184"/>
        <v>2359</v>
      </c>
      <c r="C2360" s="29">
        <f t="shared" ca="1" si="188"/>
        <v>0</v>
      </c>
      <c r="D2360" s="31">
        <f t="shared" si="187"/>
        <v>1</v>
      </c>
      <c r="E2360" s="30">
        <v>1</v>
      </c>
      <c r="F2360" s="26">
        <f t="shared" ca="1" si="185"/>
        <v>1</v>
      </c>
      <c r="G2360" s="27">
        <f t="shared" ca="1" si="186"/>
        <v>4</v>
      </c>
    </row>
    <row r="2361" spans="1:7" x14ac:dyDescent="0.25">
      <c r="A2361" s="34">
        <v>45324</v>
      </c>
      <c r="B2361" s="8">
        <f t="shared" si="184"/>
        <v>2360</v>
      </c>
      <c r="C2361" s="29">
        <f t="shared" ca="1" si="188"/>
        <v>0</v>
      </c>
      <c r="D2361" s="31">
        <f t="shared" si="187"/>
        <v>0</v>
      </c>
      <c r="E2361" s="30">
        <v>1</v>
      </c>
      <c r="F2361" s="26">
        <f t="shared" ca="1" si="185"/>
        <v>1</v>
      </c>
      <c r="G2361" s="27">
        <f t="shared" ca="1" si="186"/>
        <v>4</v>
      </c>
    </row>
    <row r="2362" spans="1:7" x14ac:dyDescent="0.25">
      <c r="A2362" s="34">
        <v>45327</v>
      </c>
      <c r="B2362" s="8">
        <f t="shared" si="184"/>
        <v>2361</v>
      </c>
      <c r="C2362" s="29">
        <f t="shared" ca="1" si="188"/>
        <v>0</v>
      </c>
      <c r="D2362" s="31">
        <f t="shared" si="187"/>
        <v>0</v>
      </c>
      <c r="E2362" s="30">
        <v>1</v>
      </c>
      <c r="F2362" s="26">
        <f t="shared" ca="1" si="185"/>
        <v>1</v>
      </c>
      <c r="G2362" s="27">
        <f t="shared" ca="1" si="186"/>
        <v>2</v>
      </c>
    </row>
    <row r="2363" spans="1:7" x14ac:dyDescent="0.25">
      <c r="A2363" s="34">
        <v>45328</v>
      </c>
      <c r="B2363" s="8">
        <f t="shared" si="184"/>
        <v>2362</v>
      </c>
      <c r="C2363" s="29">
        <f t="shared" ca="1" si="188"/>
        <v>0</v>
      </c>
      <c r="D2363" s="31">
        <f t="shared" si="187"/>
        <v>1</v>
      </c>
      <c r="E2363" s="30">
        <v>1</v>
      </c>
      <c r="F2363" s="26">
        <f t="shared" ca="1" si="185"/>
        <v>1</v>
      </c>
      <c r="G2363" s="27">
        <f t="shared" ca="1" si="186"/>
        <v>2</v>
      </c>
    </row>
    <row r="2364" spans="1:7" x14ac:dyDescent="0.25">
      <c r="A2364" s="34">
        <v>45329</v>
      </c>
      <c r="B2364" s="8">
        <f t="shared" si="184"/>
        <v>2363</v>
      </c>
      <c r="C2364" s="29">
        <f t="shared" ca="1" si="188"/>
        <v>0</v>
      </c>
      <c r="D2364" s="31">
        <f t="shared" si="187"/>
        <v>1</v>
      </c>
      <c r="E2364" s="30">
        <v>1</v>
      </c>
      <c r="F2364" s="26">
        <f t="shared" ca="1" si="185"/>
        <v>1</v>
      </c>
      <c r="G2364" s="27">
        <f t="shared" ca="1" si="186"/>
        <v>2</v>
      </c>
    </row>
    <row r="2365" spans="1:7" x14ac:dyDescent="0.25">
      <c r="A2365" s="34">
        <v>45330</v>
      </c>
      <c r="B2365" s="8">
        <f t="shared" si="184"/>
        <v>2364</v>
      </c>
      <c r="C2365" s="29">
        <f t="shared" ca="1" si="188"/>
        <v>0</v>
      </c>
      <c r="D2365" s="31">
        <f t="shared" si="187"/>
        <v>1</v>
      </c>
      <c r="E2365" s="30">
        <v>1</v>
      </c>
      <c r="F2365" s="26">
        <f t="shared" ca="1" si="185"/>
        <v>1</v>
      </c>
      <c r="G2365" s="27">
        <f t="shared" ca="1" si="186"/>
        <v>4</v>
      </c>
    </row>
    <row r="2366" spans="1:7" x14ac:dyDescent="0.25">
      <c r="A2366" s="34">
        <v>45331</v>
      </c>
      <c r="B2366" s="8">
        <f t="shared" si="184"/>
        <v>2365</v>
      </c>
      <c r="C2366" s="29">
        <f t="shared" ca="1" si="188"/>
        <v>0</v>
      </c>
      <c r="D2366" s="31">
        <f t="shared" si="187"/>
        <v>0</v>
      </c>
      <c r="E2366" s="30">
        <v>1</v>
      </c>
      <c r="F2366" s="26">
        <f t="shared" ca="1" si="185"/>
        <v>1</v>
      </c>
      <c r="G2366" s="27">
        <f t="shared" ca="1" si="186"/>
        <v>4</v>
      </c>
    </row>
    <row r="2367" spans="1:7" x14ac:dyDescent="0.25">
      <c r="A2367" s="34">
        <v>45334</v>
      </c>
      <c r="B2367" s="8">
        <f t="shared" si="184"/>
        <v>2366</v>
      </c>
      <c r="C2367" s="29">
        <f t="shared" ca="1" si="188"/>
        <v>0</v>
      </c>
      <c r="D2367" s="31">
        <f t="shared" si="187"/>
        <v>0</v>
      </c>
      <c r="E2367" s="30">
        <v>1</v>
      </c>
      <c r="F2367" s="26">
        <f t="shared" ca="1" si="185"/>
        <v>1</v>
      </c>
      <c r="G2367" s="27">
        <f t="shared" ca="1" si="186"/>
        <v>2</v>
      </c>
    </row>
    <row r="2368" spans="1:7" x14ac:dyDescent="0.25">
      <c r="A2368" s="34">
        <v>45335</v>
      </c>
      <c r="B2368" s="8">
        <f t="shared" si="184"/>
        <v>2367</v>
      </c>
      <c r="C2368" s="29">
        <f t="shared" ca="1" si="188"/>
        <v>0</v>
      </c>
      <c r="D2368" s="31">
        <f t="shared" si="187"/>
        <v>1</v>
      </c>
      <c r="E2368" s="30">
        <v>1</v>
      </c>
      <c r="F2368" s="26">
        <f t="shared" ca="1" si="185"/>
        <v>1</v>
      </c>
      <c r="G2368" s="27">
        <f t="shared" ca="1" si="186"/>
        <v>2</v>
      </c>
    </row>
    <row r="2369" spans="1:7" x14ac:dyDescent="0.25">
      <c r="A2369" s="34">
        <v>45336</v>
      </c>
      <c r="B2369" s="8">
        <f t="shared" si="184"/>
        <v>2368</v>
      </c>
      <c r="C2369" s="29">
        <f t="shared" ca="1" si="188"/>
        <v>0</v>
      </c>
      <c r="D2369" s="31">
        <f t="shared" si="187"/>
        <v>1</v>
      </c>
      <c r="E2369" s="30">
        <v>1</v>
      </c>
      <c r="F2369" s="26">
        <f t="shared" ca="1" si="185"/>
        <v>1</v>
      </c>
      <c r="G2369" s="27">
        <f t="shared" ca="1" si="186"/>
        <v>2</v>
      </c>
    </row>
    <row r="2370" spans="1:7" x14ac:dyDescent="0.25">
      <c r="A2370" s="34">
        <v>45337</v>
      </c>
      <c r="B2370" s="8">
        <f t="shared" si="184"/>
        <v>2369</v>
      </c>
      <c r="C2370" s="29">
        <f t="shared" ca="1" si="188"/>
        <v>0</v>
      </c>
      <c r="D2370" s="31">
        <f t="shared" si="187"/>
        <v>1</v>
      </c>
      <c r="E2370" s="30">
        <v>1</v>
      </c>
      <c r="F2370" s="26">
        <f t="shared" ca="1" si="185"/>
        <v>1</v>
      </c>
      <c r="G2370" s="27">
        <f t="shared" ca="1" si="186"/>
        <v>4</v>
      </c>
    </row>
    <row r="2371" spans="1:7" x14ac:dyDescent="0.25">
      <c r="A2371" s="34">
        <v>45338</v>
      </c>
      <c r="B2371" s="8">
        <f t="shared" ref="B2371:B2434" si="189">ROW(A2371)-1</f>
        <v>2370</v>
      </c>
      <c r="C2371" s="29">
        <f t="shared" ca="1" si="188"/>
        <v>0</v>
      </c>
      <c r="D2371" s="31">
        <f t="shared" si="187"/>
        <v>0</v>
      </c>
      <c r="E2371" s="30">
        <v>1</v>
      </c>
      <c r="F2371" s="26">
        <f t="shared" ref="F2371:F2434" ca="1" si="190">IF($E2371=1,MATCH(1,INDIRECT("$E$"&amp;ROW($A2371)+1&amp;":$E$2598"),0),0)</f>
        <v>1</v>
      </c>
      <c r="G2371" s="27">
        <f t="shared" ca="1" si="186"/>
        <v>4</v>
      </c>
    </row>
    <row r="2372" spans="1:7" x14ac:dyDescent="0.25">
      <c r="A2372" s="34">
        <v>45341</v>
      </c>
      <c r="B2372" s="8">
        <f t="shared" si="189"/>
        <v>2371</v>
      </c>
      <c r="C2372" s="29">
        <f t="shared" ca="1" si="188"/>
        <v>0</v>
      </c>
      <c r="D2372" s="31">
        <f t="shared" si="187"/>
        <v>0</v>
      </c>
      <c r="E2372" s="30">
        <v>1</v>
      </c>
      <c r="F2372" s="26">
        <f t="shared" ca="1" si="190"/>
        <v>1</v>
      </c>
      <c r="G2372" s="27">
        <f t="shared" ca="1" si="186"/>
        <v>2</v>
      </c>
    </row>
    <row r="2373" spans="1:7" x14ac:dyDescent="0.25">
      <c r="A2373" s="34">
        <v>45342</v>
      </c>
      <c r="B2373" s="8">
        <f t="shared" si="189"/>
        <v>2372</v>
      </c>
      <c r="C2373" s="29">
        <f t="shared" ca="1" si="188"/>
        <v>0</v>
      </c>
      <c r="D2373" s="31">
        <f t="shared" si="187"/>
        <v>1</v>
      </c>
      <c r="E2373" s="30">
        <v>1</v>
      </c>
      <c r="F2373" s="26">
        <f t="shared" ca="1" si="190"/>
        <v>1</v>
      </c>
      <c r="G2373" s="27">
        <f t="shared" ca="1" si="186"/>
        <v>2</v>
      </c>
    </row>
    <row r="2374" spans="1:7" x14ac:dyDescent="0.25">
      <c r="A2374" s="34">
        <v>45343</v>
      </c>
      <c r="B2374" s="8">
        <f t="shared" si="189"/>
        <v>2373</v>
      </c>
      <c r="C2374" s="29">
        <f t="shared" ca="1" si="188"/>
        <v>0</v>
      </c>
      <c r="D2374" s="31">
        <f t="shared" si="187"/>
        <v>1</v>
      </c>
      <c r="E2374" s="30">
        <v>1</v>
      </c>
      <c r="F2374" s="26">
        <f t="shared" ca="1" si="190"/>
        <v>1</v>
      </c>
      <c r="G2374" s="27">
        <f t="shared" ca="1" si="186"/>
        <v>2</v>
      </c>
    </row>
    <row r="2375" spans="1:7" x14ac:dyDescent="0.25">
      <c r="A2375" s="34">
        <v>45344</v>
      </c>
      <c r="B2375" s="8">
        <f t="shared" si="189"/>
        <v>2374</v>
      </c>
      <c r="C2375" s="29">
        <f t="shared" ca="1" si="188"/>
        <v>0</v>
      </c>
      <c r="D2375" s="31">
        <f t="shared" si="187"/>
        <v>1</v>
      </c>
      <c r="E2375" s="30">
        <v>1</v>
      </c>
      <c r="F2375" s="26">
        <f t="shared" ca="1" si="190"/>
        <v>1</v>
      </c>
      <c r="G2375" s="27">
        <f t="shared" ca="1" si="186"/>
        <v>4</v>
      </c>
    </row>
    <row r="2376" spans="1:7" x14ac:dyDescent="0.25">
      <c r="A2376" s="34">
        <v>45345</v>
      </c>
      <c r="B2376" s="8">
        <f t="shared" si="189"/>
        <v>2375</v>
      </c>
      <c r="C2376" s="29">
        <f t="shared" ca="1" si="188"/>
        <v>0</v>
      </c>
      <c r="D2376" s="31">
        <f t="shared" si="187"/>
        <v>0</v>
      </c>
      <c r="E2376" s="30">
        <v>1</v>
      </c>
      <c r="F2376" s="26">
        <f t="shared" ca="1" si="190"/>
        <v>1</v>
      </c>
      <c r="G2376" s="27">
        <f t="shared" ref="G2376:G2439" ca="1" si="191">IF($E2376=1,INDIRECT("$A$"&amp;ROW($A2376)+MATCH(1,INDIRECT("$E$"&amp;ROW($A2376)+1+$F2376&amp;":$E$2598"),0)+$F2376)-$A2376,0)</f>
        <v>4</v>
      </c>
    </row>
    <row r="2377" spans="1:7" x14ac:dyDescent="0.25">
      <c r="A2377" s="34">
        <v>45348</v>
      </c>
      <c r="B2377" s="8">
        <f t="shared" si="189"/>
        <v>2376</v>
      </c>
      <c r="C2377" s="29">
        <f t="shared" ca="1" si="188"/>
        <v>0</v>
      </c>
      <c r="D2377" s="31">
        <f t="shared" si="187"/>
        <v>0</v>
      </c>
      <c r="E2377" s="30">
        <v>1</v>
      </c>
      <c r="F2377" s="26">
        <f t="shared" ca="1" si="190"/>
        <v>1</v>
      </c>
      <c r="G2377" s="27">
        <f t="shared" ca="1" si="191"/>
        <v>2</v>
      </c>
    </row>
    <row r="2378" spans="1:7" x14ac:dyDescent="0.25">
      <c r="A2378" s="34">
        <v>45349</v>
      </c>
      <c r="B2378" s="8">
        <f t="shared" si="189"/>
        <v>2377</v>
      </c>
      <c r="C2378" s="29">
        <f t="shared" ca="1" si="188"/>
        <v>0</v>
      </c>
      <c r="D2378" s="31">
        <f t="shared" si="187"/>
        <v>1</v>
      </c>
      <c r="E2378" s="30">
        <v>1</v>
      </c>
      <c r="F2378" s="26">
        <f t="shared" ca="1" si="190"/>
        <v>1</v>
      </c>
      <c r="G2378" s="27">
        <f t="shared" ca="1" si="191"/>
        <v>2</v>
      </c>
    </row>
    <row r="2379" spans="1:7" x14ac:dyDescent="0.25">
      <c r="A2379" s="34">
        <v>45350</v>
      </c>
      <c r="B2379" s="8">
        <f t="shared" si="189"/>
        <v>2378</v>
      </c>
      <c r="C2379" s="29">
        <f t="shared" ca="1" si="188"/>
        <v>0</v>
      </c>
      <c r="D2379" s="31">
        <f t="shared" si="187"/>
        <v>1</v>
      </c>
      <c r="E2379" s="30">
        <v>1</v>
      </c>
      <c r="F2379" s="26">
        <f t="shared" ca="1" si="190"/>
        <v>1</v>
      </c>
      <c r="G2379" s="27">
        <f t="shared" ca="1" si="191"/>
        <v>2</v>
      </c>
    </row>
    <row r="2380" spans="1:7" x14ac:dyDescent="0.25">
      <c r="A2380" s="34">
        <v>45351</v>
      </c>
      <c r="B2380" s="8">
        <f t="shared" si="189"/>
        <v>2379</v>
      </c>
      <c r="C2380" s="29">
        <f t="shared" ca="1" si="188"/>
        <v>0</v>
      </c>
      <c r="D2380" s="31">
        <f t="shared" si="187"/>
        <v>1</v>
      </c>
      <c r="E2380" s="30">
        <v>1</v>
      </c>
      <c r="F2380" s="26">
        <f t="shared" ca="1" si="190"/>
        <v>1</v>
      </c>
      <c r="G2380" s="27">
        <f t="shared" ca="1" si="191"/>
        <v>4</v>
      </c>
    </row>
    <row r="2381" spans="1:7" x14ac:dyDescent="0.25">
      <c r="A2381" s="34">
        <v>45352</v>
      </c>
      <c r="B2381" s="8">
        <f t="shared" si="189"/>
        <v>2380</v>
      </c>
      <c r="C2381" s="29">
        <f t="shared" ca="1" si="188"/>
        <v>0</v>
      </c>
      <c r="D2381" s="31">
        <f t="shared" si="187"/>
        <v>0</v>
      </c>
      <c r="E2381" s="30">
        <v>1</v>
      </c>
      <c r="F2381" s="26">
        <f t="shared" ca="1" si="190"/>
        <v>1</v>
      </c>
      <c r="G2381" s="27">
        <f t="shared" ca="1" si="191"/>
        <v>4</v>
      </c>
    </row>
    <row r="2382" spans="1:7" x14ac:dyDescent="0.25">
      <c r="A2382" s="34">
        <v>45355</v>
      </c>
      <c r="B2382" s="8">
        <f t="shared" si="189"/>
        <v>2381</v>
      </c>
      <c r="C2382" s="29">
        <f t="shared" ca="1" si="188"/>
        <v>0</v>
      </c>
      <c r="D2382" s="31">
        <f t="shared" si="187"/>
        <v>0</v>
      </c>
      <c r="E2382" s="30">
        <v>1</v>
      </c>
      <c r="F2382" s="26">
        <f t="shared" ca="1" si="190"/>
        <v>1</v>
      </c>
      <c r="G2382" s="27">
        <f t="shared" ca="1" si="191"/>
        <v>2</v>
      </c>
    </row>
    <row r="2383" spans="1:7" x14ac:dyDescent="0.25">
      <c r="A2383" s="34">
        <v>45356</v>
      </c>
      <c r="B2383" s="8">
        <f t="shared" si="189"/>
        <v>2382</v>
      </c>
      <c r="C2383" s="29">
        <f t="shared" ca="1" si="188"/>
        <v>0</v>
      </c>
      <c r="D2383" s="31">
        <f t="shared" si="187"/>
        <v>1</v>
      </c>
      <c r="E2383" s="30">
        <v>1</v>
      </c>
      <c r="F2383" s="26">
        <f t="shared" ca="1" si="190"/>
        <v>1</v>
      </c>
      <c r="G2383" s="27">
        <f t="shared" ca="1" si="191"/>
        <v>2</v>
      </c>
    </row>
    <row r="2384" spans="1:7" x14ac:dyDescent="0.25">
      <c r="A2384" s="34">
        <v>45357</v>
      </c>
      <c r="B2384" s="8">
        <f t="shared" si="189"/>
        <v>2383</v>
      </c>
      <c r="C2384" s="29">
        <f t="shared" ca="1" si="188"/>
        <v>0</v>
      </c>
      <c r="D2384" s="31">
        <f t="shared" si="187"/>
        <v>1</v>
      </c>
      <c r="E2384" s="30">
        <v>1</v>
      </c>
      <c r="F2384" s="26">
        <f t="shared" ca="1" si="190"/>
        <v>1</v>
      </c>
      <c r="G2384" s="27">
        <f t="shared" ca="1" si="191"/>
        <v>2</v>
      </c>
    </row>
    <row r="2385" spans="1:7" x14ac:dyDescent="0.25">
      <c r="A2385" s="34">
        <v>45358</v>
      </c>
      <c r="B2385" s="8">
        <f t="shared" si="189"/>
        <v>2384</v>
      </c>
      <c r="C2385" s="29">
        <f t="shared" ca="1" si="188"/>
        <v>0</v>
      </c>
      <c r="D2385" s="31">
        <f t="shared" si="187"/>
        <v>1</v>
      </c>
      <c r="E2385" s="30">
        <v>1</v>
      </c>
      <c r="F2385" s="26">
        <f t="shared" ca="1" si="190"/>
        <v>1</v>
      </c>
      <c r="G2385" s="27">
        <f t="shared" ca="1" si="191"/>
        <v>4</v>
      </c>
    </row>
    <row r="2386" spans="1:7" x14ac:dyDescent="0.25">
      <c r="A2386" s="34">
        <v>45359</v>
      </c>
      <c r="B2386" s="8">
        <f t="shared" si="189"/>
        <v>2385</v>
      </c>
      <c r="C2386" s="29">
        <f t="shared" ca="1" si="188"/>
        <v>0</v>
      </c>
      <c r="D2386" s="31">
        <f t="shared" si="187"/>
        <v>0</v>
      </c>
      <c r="E2386" s="30">
        <v>1</v>
      </c>
      <c r="F2386" s="26">
        <f t="shared" ca="1" si="190"/>
        <v>1</v>
      </c>
      <c r="G2386" s="27">
        <f t="shared" ca="1" si="191"/>
        <v>4</v>
      </c>
    </row>
    <row r="2387" spans="1:7" x14ac:dyDescent="0.25">
      <c r="A2387" s="34">
        <v>45362</v>
      </c>
      <c r="B2387" s="8">
        <f t="shared" si="189"/>
        <v>2386</v>
      </c>
      <c r="C2387" s="29">
        <f t="shared" ca="1" si="188"/>
        <v>0</v>
      </c>
      <c r="D2387" s="31">
        <f t="shared" ref="D2387:D2450" si="192">IF(ABS(WEEKDAY($A2387)-4)&lt;=1,1,0)</f>
        <v>0</v>
      </c>
      <c r="E2387" s="30">
        <v>1</v>
      </c>
      <c r="F2387" s="26">
        <f t="shared" ca="1" si="190"/>
        <v>1</v>
      </c>
      <c r="G2387" s="27">
        <f t="shared" ca="1" si="191"/>
        <v>2</v>
      </c>
    </row>
    <row r="2388" spans="1:7" x14ac:dyDescent="0.25">
      <c r="A2388" s="34">
        <v>45363</v>
      </c>
      <c r="B2388" s="8">
        <f t="shared" si="189"/>
        <v>2387</v>
      </c>
      <c r="C2388" s="29">
        <f t="shared" ca="1" si="188"/>
        <v>0</v>
      </c>
      <c r="D2388" s="31">
        <f t="shared" si="192"/>
        <v>1</v>
      </c>
      <c r="E2388" s="30">
        <v>1</v>
      </c>
      <c r="F2388" s="26">
        <f t="shared" ca="1" si="190"/>
        <v>1</v>
      </c>
      <c r="G2388" s="27">
        <f t="shared" ca="1" si="191"/>
        <v>2</v>
      </c>
    </row>
    <row r="2389" spans="1:7" x14ac:dyDescent="0.25">
      <c r="A2389" s="34">
        <v>45364</v>
      </c>
      <c r="B2389" s="8">
        <f t="shared" si="189"/>
        <v>2388</v>
      </c>
      <c r="C2389" s="29">
        <f t="shared" ca="1" si="188"/>
        <v>0</v>
      </c>
      <c r="D2389" s="31">
        <f t="shared" si="192"/>
        <v>1</v>
      </c>
      <c r="E2389" s="30">
        <v>1</v>
      </c>
      <c r="F2389" s="26">
        <f t="shared" ca="1" si="190"/>
        <v>1</v>
      </c>
      <c r="G2389" s="27">
        <f t="shared" ca="1" si="191"/>
        <v>2</v>
      </c>
    </row>
    <row r="2390" spans="1:7" x14ac:dyDescent="0.25">
      <c r="A2390" s="34">
        <v>45365</v>
      </c>
      <c r="B2390" s="8">
        <f t="shared" si="189"/>
        <v>2389</v>
      </c>
      <c r="C2390" s="29">
        <f t="shared" ca="1" si="188"/>
        <v>0</v>
      </c>
      <c r="D2390" s="31">
        <f t="shared" si="192"/>
        <v>1</v>
      </c>
      <c r="E2390" s="30">
        <v>1</v>
      </c>
      <c r="F2390" s="26">
        <f t="shared" ca="1" si="190"/>
        <v>1</v>
      </c>
      <c r="G2390" s="27">
        <f t="shared" ca="1" si="191"/>
        <v>4</v>
      </c>
    </row>
    <row r="2391" spans="1:7" x14ac:dyDescent="0.25">
      <c r="A2391" s="34">
        <v>45366</v>
      </c>
      <c r="B2391" s="8">
        <f t="shared" si="189"/>
        <v>2390</v>
      </c>
      <c r="C2391" s="29">
        <f t="shared" ca="1" si="188"/>
        <v>0</v>
      </c>
      <c r="D2391" s="31">
        <f t="shared" si="192"/>
        <v>0</v>
      </c>
      <c r="E2391" s="30">
        <v>1</v>
      </c>
      <c r="F2391" s="26">
        <f t="shared" ca="1" si="190"/>
        <v>1</v>
      </c>
      <c r="G2391" s="27">
        <f t="shared" ca="1" si="191"/>
        <v>4</v>
      </c>
    </row>
    <row r="2392" spans="1:7" x14ac:dyDescent="0.25">
      <c r="A2392" s="34">
        <v>45369</v>
      </c>
      <c r="B2392" s="8">
        <f t="shared" si="189"/>
        <v>2391</v>
      </c>
      <c r="C2392" s="29">
        <f t="shared" ca="1" si="188"/>
        <v>0</v>
      </c>
      <c r="D2392" s="31">
        <f t="shared" si="192"/>
        <v>0</v>
      </c>
      <c r="E2392" s="30">
        <v>1</v>
      </c>
      <c r="F2392" s="26">
        <f t="shared" ca="1" si="190"/>
        <v>1</v>
      </c>
      <c r="G2392" s="27">
        <f t="shared" ca="1" si="191"/>
        <v>2</v>
      </c>
    </row>
    <row r="2393" spans="1:7" x14ac:dyDescent="0.25">
      <c r="A2393" s="34">
        <v>45370</v>
      </c>
      <c r="B2393" s="8">
        <f t="shared" si="189"/>
        <v>2392</v>
      </c>
      <c r="C2393" s="29">
        <f t="shared" ca="1" si="188"/>
        <v>0</v>
      </c>
      <c r="D2393" s="31">
        <f t="shared" si="192"/>
        <v>1</v>
      </c>
      <c r="E2393" s="30">
        <v>1</v>
      </c>
      <c r="F2393" s="26">
        <f t="shared" ca="1" si="190"/>
        <v>1</v>
      </c>
      <c r="G2393" s="27">
        <f t="shared" ca="1" si="191"/>
        <v>2</v>
      </c>
    </row>
    <row r="2394" spans="1:7" x14ac:dyDescent="0.25">
      <c r="A2394" s="34">
        <v>45371</v>
      </c>
      <c r="B2394" s="8">
        <f t="shared" si="189"/>
        <v>2393</v>
      </c>
      <c r="C2394" s="29">
        <f t="shared" ca="1" si="188"/>
        <v>0</v>
      </c>
      <c r="D2394" s="31">
        <f t="shared" si="192"/>
        <v>1</v>
      </c>
      <c r="E2394" s="30">
        <v>1</v>
      </c>
      <c r="F2394" s="26">
        <f t="shared" ca="1" si="190"/>
        <v>1</v>
      </c>
      <c r="G2394" s="27">
        <f t="shared" ca="1" si="191"/>
        <v>2</v>
      </c>
    </row>
    <row r="2395" spans="1:7" x14ac:dyDescent="0.25">
      <c r="A2395" s="34">
        <v>45372</v>
      </c>
      <c r="B2395" s="8">
        <f t="shared" si="189"/>
        <v>2394</v>
      </c>
      <c r="C2395" s="29">
        <f t="shared" ca="1" si="188"/>
        <v>0</v>
      </c>
      <c r="D2395" s="31">
        <f t="shared" si="192"/>
        <v>1</v>
      </c>
      <c r="E2395" s="30">
        <v>1</v>
      </c>
      <c r="F2395" s="26">
        <f t="shared" ca="1" si="190"/>
        <v>1</v>
      </c>
      <c r="G2395" s="27">
        <f t="shared" ca="1" si="191"/>
        <v>4</v>
      </c>
    </row>
    <row r="2396" spans="1:7" x14ac:dyDescent="0.25">
      <c r="A2396" s="34">
        <v>45373</v>
      </c>
      <c r="B2396" s="8">
        <f t="shared" si="189"/>
        <v>2395</v>
      </c>
      <c r="C2396" s="29">
        <f t="shared" ca="1" si="188"/>
        <v>0</v>
      </c>
      <c r="D2396" s="31">
        <f t="shared" si="192"/>
        <v>0</v>
      </c>
      <c r="E2396" s="30">
        <v>1</v>
      </c>
      <c r="F2396" s="26">
        <f t="shared" ca="1" si="190"/>
        <v>1</v>
      </c>
      <c r="G2396" s="27">
        <f t="shared" ca="1" si="191"/>
        <v>4</v>
      </c>
    </row>
    <row r="2397" spans="1:7" x14ac:dyDescent="0.25">
      <c r="A2397" s="34">
        <v>45376</v>
      </c>
      <c r="B2397" s="8">
        <f t="shared" si="189"/>
        <v>2396</v>
      </c>
      <c r="C2397" s="29">
        <f t="shared" ca="1" si="188"/>
        <v>0</v>
      </c>
      <c r="D2397" s="31">
        <f t="shared" si="192"/>
        <v>0</v>
      </c>
      <c r="E2397" s="30">
        <v>1</v>
      </c>
      <c r="F2397" s="26">
        <f t="shared" ca="1" si="190"/>
        <v>1</v>
      </c>
      <c r="G2397" s="27">
        <f t="shared" ca="1" si="191"/>
        <v>2</v>
      </c>
    </row>
    <row r="2398" spans="1:7" x14ac:dyDescent="0.25">
      <c r="A2398" s="34">
        <v>45377</v>
      </c>
      <c r="B2398" s="8">
        <f t="shared" si="189"/>
        <v>2397</v>
      </c>
      <c r="C2398" s="29">
        <f t="shared" ca="1" si="188"/>
        <v>0</v>
      </c>
      <c r="D2398" s="31">
        <f t="shared" si="192"/>
        <v>1</v>
      </c>
      <c r="E2398" s="30">
        <v>1</v>
      </c>
      <c r="F2398" s="26">
        <f t="shared" ca="1" si="190"/>
        <v>1</v>
      </c>
      <c r="G2398" s="27">
        <f t="shared" ca="1" si="191"/>
        <v>2</v>
      </c>
    </row>
    <row r="2399" spans="1:7" x14ac:dyDescent="0.25">
      <c r="A2399" s="34">
        <v>45378</v>
      </c>
      <c r="B2399" s="8">
        <f t="shared" si="189"/>
        <v>2398</v>
      </c>
      <c r="C2399" s="29">
        <f t="shared" ca="1" si="188"/>
        <v>2</v>
      </c>
      <c r="D2399" s="31">
        <f t="shared" si="192"/>
        <v>1</v>
      </c>
      <c r="E2399" s="30">
        <v>1</v>
      </c>
      <c r="F2399" s="26">
        <f t="shared" ca="1" si="190"/>
        <v>1</v>
      </c>
      <c r="G2399" s="27">
        <f t="shared" ca="1" si="191"/>
        <v>6</v>
      </c>
    </row>
    <row r="2400" spans="1:7" x14ac:dyDescent="0.25">
      <c r="A2400" s="34">
        <v>45379</v>
      </c>
      <c r="B2400" s="8">
        <f t="shared" si="189"/>
        <v>2399</v>
      </c>
      <c r="C2400" s="29">
        <f t="shared" ca="1" si="188"/>
        <v>2</v>
      </c>
      <c r="D2400" s="31">
        <f t="shared" si="192"/>
        <v>1</v>
      </c>
      <c r="E2400" s="30">
        <v>1</v>
      </c>
      <c r="F2400" s="26">
        <f t="shared" ca="1" si="190"/>
        <v>3</v>
      </c>
      <c r="G2400" s="27">
        <f t="shared" ca="1" si="191"/>
        <v>6</v>
      </c>
    </row>
    <row r="2401" spans="1:7" x14ac:dyDescent="0.25">
      <c r="A2401" s="34">
        <v>45380</v>
      </c>
      <c r="B2401" s="8">
        <f t="shared" si="189"/>
        <v>2400</v>
      </c>
      <c r="C2401" s="29">
        <f t="shared" ca="1" si="188"/>
        <v>0</v>
      </c>
      <c r="D2401" s="31">
        <f t="shared" si="192"/>
        <v>0</v>
      </c>
      <c r="E2401" s="30">
        <v>0</v>
      </c>
      <c r="F2401" s="26">
        <f t="shared" ca="1" si="190"/>
        <v>0</v>
      </c>
      <c r="G2401" s="27">
        <f t="shared" ca="1" si="191"/>
        <v>0</v>
      </c>
    </row>
    <row r="2402" spans="1:7" x14ac:dyDescent="0.25">
      <c r="A2402" s="34">
        <v>45383</v>
      </c>
      <c r="B2402" s="8">
        <f t="shared" si="189"/>
        <v>2401</v>
      </c>
      <c r="C2402" s="29">
        <f t="shared" ref="C2402:C2465" ca="1" si="193">MAX(G2402-4,0)</f>
        <v>0</v>
      </c>
      <c r="D2402" s="31">
        <f t="shared" si="192"/>
        <v>0</v>
      </c>
      <c r="E2402" s="30">
        <v>0</v>
      </c>
      <c r="F2402" s="26">
        <f t="shared" ca="1" si="190"/>
        <v>0</v>
      </c>
      <c r="G2402" s="27">
        <f t="shared" ca="1" si="191"/>
        <v>0</v>
      </c>
    </row>
    <row r="2403" spans="1:7" x14ac:dyDescent="0.25">
      <c r="A2403" s="34">
        <v>45384</v>
      </c>
      <c r="B2403" s="8">
        <f t="shared" si="189"/>
        <v>2402</v>
      </c>
      <c r="C2403" s="29">
        <f t="shared" ca="1" si="193"/>
        <v>0</v>
      </c>
      <c r="D2403" s="31">
        <f t="shared" si="192"/>
        <v>1</v>
      </c>
      <c r="E2403" s="30">
        <v>1</v>
      </c>
      <c r="F2403" s="26">
        <f t="shared" ca="1" si="190"/>
        <v>1</v>
      </c>
      <c r="G2403" s="27">
        <f t="shared" ca="1" si="191"/>
        <v>2</v>
      </c>
    </row>
    <row r="2404" spans="1:7" x14ac:dyDescent="0.25">
      <c r="A2404" s="34">
        <v>45385</v>
      </c>
      <c r="B2404" s="8">
        <f t="shared" si="189"/>
        <v>2403</v>
      </c>
      <c r="C2404" s="29">
        <f t="shared" ca="1" si="193"/>
        <v>0</v>
      </c>
      <c r="D2404" s="31">
        <f t="shared" si="192"/>
        <v>1</v>
      </c>
      <c r="E2404" s="30">
        <v>1</v>
      </c>
      <c r="F2404" s="26">
        <f t="shared" ca="1" si="190"/>
        <v>1</v>
      </c>
      <c r="G2404" s="27">
        <f t="shared" ca="1" si="191"/>
        <v>2</v>
      </c>
    </row>
    <row r="2405" spans="1:7" x14ac:dyDescent="0.25">
      <c r="A2405" s="34">
        <v>45386</v>
      </c>
      <c r="B2405" s="8">
        <f t="shared" si="189"/>
        <v>2404</v>
      </c>
      <c r="C2405" s="29">
        <f t="shared" ca="1" si="193"/>
        <v>0</v>
      </c>
      <c r="D2405" s="31">
        <f t="shared" si="192"/>
        <v>1</v>
      </c>
      <c r="E2405" s="30">
        <v>1</v>
      </c>
      <c r="F2405" s="26">
        <f t="shared" ca="1" si="190"/>
        <v>1</v>
      </c>
      <c r="G2405" s="27">
        <f t="shared" ca="1" si="191"/>
        <v>4</v>
      </c>
    </row>
    <row r="2406" spans="1:7" x14ac:dyDescent="0.25">
      <c r="A2406" s="34">
        <v>45387</v>
      </c>
      <c r="B2406" s="8">
        <f t="shared" si="189"/>
        <v>2405</v>
      </c>
      <c r="C2406" s="29">
        <f t="shared" ca="1" si="193"/>
        <v>0</v>
      </c>
      <c r="D2406" s="31">
        <f t="shared" si="192"/>
        <v>0</v>
      </c>
      <c r="E2406" s="30">
        <v>1</v>
      </c>
      <c r="F2406" s="26">
        <f t="shared" ca="1" si="190"/>
        <v>1</v>
      </c>
      <c r="G2406" s="27">
        <f t="shared" ca="1" si="191"/>
        <v>4</v>
      </c>
    </row>
    <row r="2407" spans="1:7" x14ac:dyDescent="0.25">
      <c r="A2407" s="34">
        <v>45390</v>
      </c>
      <c r="B2407" s="8">
        <f t="shared" si="189"/>
        <v>2406</v>
      </c>
      <c r="C2407" s="29">
        <f t="shared" ca="1" si="193"/>
        <v>0</v>
      </c>
      <c r="D2407" s="31">
        <f t="shared" si="192"/>
        <v>0</v>
      </c>
      <c r="E2407" s="30">
        <v>1</v>
      </c>
      <c r="F2407" s="26">
        <f t="shared" ca="1" si="190"/>
        <v>1</v>
      </c>
      <c r="G2407" s="27">
        <f t="shared" ca="1" si="191"/>
        <v>2</v>
      </c>
    </row>
    <row r="2408" spans="1:7" x14ac:dyDescent="0.25">
      <c r="A2408" s="34">
        <v>45391</v>
      </c>
      <c r="B2408" s="8">
        <f t="shared" si="189"/>
        <v>2407</v>
      </c>
      <c r="C2408" s="29">
        <f t="shared" ca="1" si="193"/>
        <v>0</v>
      </c>
      <c r="D2408" s="31">
        <f t="shared" si="192"/>
        <v>1</v>
      </c>
      <c r="E2408" s="30">
        <v>1</v>
      </c>
      <c r="F2408" s="26">
        <f t="shared" ca="1" si="190"/>
        <v>1</v>
      </c>
      <c r="G2408" s="27">
        <f t="shared" ca="1" si="191"/>
        <v>2</v>
      </c>
    </row>
    <row r="2409" spans="1:7" x14ac:dyDescent="0.25">
      <c r="A2409" s="34">
        <v>45392</v>
      </c>
      <c r="B2409" s="8">
        <f t="shared" si="189"/>
        <v>2408</v>
      </c>
      <c r="C2409" s="29">
        <f t="shared" ca="1" si="193"/>
        <v>0</v>
      </c>
      <c r="D2409" s="31">
        <f t="shared" si="192"/>
        <v>1</v>
      </c>
      <c r="E2409" s="30">
        <v>1</v>
      </c>
      <c r="F2409" s="26">
        <f t="shared" ca="1" si="190"/>
        <v>1</v>
      </c>
      <c r="G2409" s="27">
        <f t="shared" ca="1" si="191"/>
        <v>2</v>
      </c>
    </row>
    <row r="2410" spans="1:7" x14ac:dyDescent="0.25">
      <c r="A2410" s="34">
        <v>45393</v>
      </c>
      <c r="B2410" s="8">
        <f t="shared" si="189"/>
        <v>2409</v>
      </c>
      <c r="C2410" s="29">
        <f t="shared" ca="1" si="193"/>
        <v>0</v>
      </c>
      <c r="D2410" s="31">
        <f t="shared" si="192"/>
        <v>1</v>
      </c>
      <c r="E2410" s="30">
        <v>1</v>
      </c>
      <c r="F2410" s="26">
        <f t="shared" ca="1" si="190"/>
        <v>1</v>
      </c>
      <c r="G2410" s="27">
        <f t="shared" ca="1" si="191"/>
        <v>4</v>
      </c>
    </row>
    <row r="2411" spans="1:7" x14ac:dyDescent="0.25">
      <c r="A2411" s="34">
        <v>45394</v>
      </c>
      <c r="B2411" s="8">
        <f t="shared" si="189"/>
        <v>2410</v>
      </c>
      <c r="C2411" s="29">
        <f t="shared" ca="1" si="193"/>
        <v>0</v>
      </c>
      <c r="D2411" s="31">
        <f t="shared" si="192"/>
        <v>0</v>
      </c>
      <c r="E2411" s="30">
        <v>1</v>
      </c>
      <c r="F2411" s="26">
        <f t="shared" ca="1" si="190"/>
        <v>1</v>
      </c>
      <c r="G2411" s="27">
        <f t="shared" ca="1" si="191"/>
        <v>4</v>
      </c>
    </row>
    <row r="2412" spans="1:7" x14ac:dyDescent="0.25">
      <c r="A2412" s="34">
        <v>45397</v>
      </c>
      <c r="B2412" s="8">
        <f t="shared" si="189"/>
        <v>2411</v>
      </c>
      <c r="C2412" s="29">
        <f t="shared" ca="1" si="193"/>
        <v>0</v>
      </c>
      <c r="D2412" s="31">
        <f t="shared" si="192"/>
        <v>0</v>
      </c>
      <c r="E2412" s="30">
        <v>1</v>
      </c>
      <c r="F2412" s="26">
        <f t="shared" ca="1" si="190"/>
        <v>1</v>
      </c>
      <c r="G2412" s="27">
        <f t="shared" ca="1" si="191"/>
        <v>2</v>
      </c>
    </row>
    <row r="2413" spans="1:7" x14ac:dyDescent="0.25">
      <c r="A2413" s="34">
        <v>45398</v>
      </c>
      <c r="B2413" s="8">
        <f t="shared" si="189"/>
        <v>2412</v>
      </c>
      <c r="C2413" s="29">
        <f t="shared" ca="1" si="193"/>
        <v>0</v>
      </c>
      <c r="D2413" s="31">
        <f t="shared" si="192"/>
        <v>1</v>
      </c>
      <c r="E2413" s="30">
        <v>1</v>
      </c>
      <c r="F2413" s="26">
        <f t="shared" ca="1" si="190"/>
        <v>1</v>
      </c>
      <c r="G2413" s="27">
        <f t="shared" ca="1" si="191"/>
        <v>2</v>
      </c>
    </row>
    <row r="2414" spans="1:7" x14ac:dyDescent="0.25">
      <c r="A2414" s="34">
        <v>45399</v>
      </c>
      <c r="B2414" s="8">
        <f t="shared" si="189"/>
        <v>2413</v>
      </c>
      <c r="C2414" s="29">
        <f t="shared" ca="1" si="193"/>
        <v>0</v>
      </c>
      <c r="D2414" s="31">
        <f t="shared" si="192"/>
        <v>1</v>
      </c>
      <c r="E2414" s="30">
        <v>1</v>
      </c>
      <c r="F2414" s="26">
        <f t="shared" ca="1" si="190"/>
        <v>1</v>
      </c>
      <c r="G2414" s="27">
        <f t="shared" ca="1" si="191"/>
        <v>2</v>
      </c>
    </row>
    <row r="2415" spans="1:7" x14ac:dyDescent="0.25">
      <c r="A2415" s="34">
        <v>45400</v>
      </c>
      <c r="B2415" s="8">
        <f t="shared" si="189"/>
        <v>2414</v>
      </c>
      <c r="C2415" s="29">
        <f t="shared" ca="1" si="193"/>
        <v>0</v>
      </c>
      <c r="D2415" s="31">
        <f t="shared" si="192"/>
        <v>1</v>
      </c>
      <c r="E2415" s="30">
        <v>1</v>
      </c>
      <c r="F2415" s="26">
        <f t="shared" ca="1" si="190"/>
        <v>1</v>
      </c>
      <c r="G2415" s="27">
        <f t="shared" ca="1" si="191"/>
        <v>4</v>
      </c>
    </row>
    <row r="2416" spans="1:7" x14ac:dyDescent="0.25">
      <c r="A2416" s="34">
        <v>45401</v>
      </c>
      <c r="B2416" s="8">
        <f t="shared" si="189"/>
        <v>2415</v>
      </c>
      <c r="C2416" s="29">
        <f t="shared" ca="1" si="193"/>
        <v>0</v>
      </c>
      <c r="D2416" s="31">
        <f t="shared" si="192"/>
        <v>0</v>
      </c>
      <c r="E2416" s="30">
        <v>1</v>
      </c>
      <c r="F2416" s="26">
        <f t="shared" ca="1" si="190"/>
        <v>1</v>
      </c>
      <c r="G2416" s="27">
        <f t="shared" ca="1" si="191"/>
        <v>4</v>
      </c>
    </row>
    <row r="2417" spans="1:7" x14ac:dyDescent="0.25">
      <c r="A2417" s="34">
        <v>45404</v>
      </c>
      <c r="B2417" s="8">
        <f t="shared" si="189"/>
        <v>2416</v>
      </c>
      <c r="C2417" s="29">
        <f t="shared" ca="1" si="193"/>
        <v>0</v>
      </c>
      <c r="D2417" s="31">
        <f t="shared" si="192"/>
        <v>0</v>
      </c>
      <c r="E2417" s="30">
        <v>1</v>
      </c>
      <c r="F2417" s="26">
        <f t="shared" ca="1" si="190"/>
        <v>1</v>
      </c>
      <c r="G2417" s="27">
        <f t="shared" ca="1" si="191"/>
        <v>2</v>
      </c>
    </row>
    <row r="2418" spans="1:7" x14ac:dyDescent="0.25">
      <c r="A2418" s="34">
        <v>45405</v>
      </c>
      <c r="B2418" s="8">
        <f t="shared" si="189"/>
        <v>2417</v>
      </c>
      <c r="C2418" s="29">
        <f t="shared" ca="1" si="193"/>
        <v>0</v>
      </c>
      <c r="D2418" s="31">
        <f t="shared" si="192"/>
        <v>1</v>
      </c>
      <c r="E2418" s="30">
        <v>1</v>
      </c>
      <c r="F2418" s="26">
        <f t="shared" ca="1" si="190"/>
        <v>1</v>
      </c>
      <c r="G2418" s="27">
        <f t="shared" ca="1" si="191"/>
        <v>2</v>
      </c>
    </row>
    <row r="2419" spans="1:7" x14ac:dyDescent="0.25">
      <c r="A2419" s="34">
        <v>45406</v>
      </c>
      <c r="B2419" s="8">
        <f t="shared" si="189"/>
        <v>2418</v>
      </c>
      <c r="C2419" s="29">
        <f t="shared" ca="1" si="193"/>
        <v>0</v>
      </c>
      <c r="D2419" s="31">
        <f t="shared" si="192"/>
        <v>1</v>
      </c>
      <c r="E2419" s="30">
        <v>1</v>
      </c>
      <c r="F2419" s="26">
        <f t="shared" ca="1" si="190"/>
        <v>1</v>
      </c>
      <c r="G2419" s="27">
        <f t="shared" ca="1" si="191"/>
        <v>2</v>
      </c>
    </row>
    <row r="2420" spans="1:7" x14ac:dyDescent="0.25">
      <c r="A2420" s="34">
        <v>45407</v>
      </c>
      <c r="B2420" s="8">
        <f t="shared" si="189"/>
        <v>2419</v>
      </c>
      <c r="C2420" s="29">
        <f t="shared" ca="1" si="193"/>
        <v>0</v>
      </c>
      <c r="D2420" s="31">
        <f t="shared" si="192"/>
        <v>1</v>
      </c>
      <c r="E2420" s="30">
        <v>1</v>
      </c>
      <c r="F2420" s="26">
        <f t="shared" ca="1" si="190"/>
        <v>1</v>
      </c>
      <c r="G2420" s="27">
        <f t="shared" ca="1" si="191"/>
        <v>4</v>
      </c>
    </row>
    <row r="2421" spans="1:7" x14ac:dyDescent="0.25">
      <c r="A2421" s="34">
        <v>45408</v>
      </c>
      <c r="B2421" s="8">
        <f t="shared" si="189"/>
        <v>2420</v>
      </c>
      <c r="C2421" s="29">
        <f t="shared" ca="1" si="193"/>
        <v>0</v>
      </c>
      <c r="D2421" s="31">
        <f t="shared" si="192"/>
        <v>0</v>
      </c>
      <c r="E2421" s="30">
        <v>1</v>
      </c>
      <c r="F2421" s="26">
        <f t="shared" ca="1" si="190"/>
        <v>1</v>
      </c>
      <c r="G2421" s="27">
        <f t="shared" ca="1" si="191"/>
        <v>4</v>
      </c>
    </row>
    <row r="2422" spans="1:7" x14ac:dyDescent="0.25">
      <c r="A2422" s="34">
        <v>45411</v>
      </c>
      <c r="B2422" s="8">
        <f t="shared" si="189"/>
        <v>2421</v>
      </c>
      <c r="C2422" s="29">
        <f t="shared" ca="1" si="193"/>
        <v>0</v>
      </c>
      <c r="D2422" s="31">
        <f t="shared" si="192"/>
        <v>0</v>
      </c>
      <c r="E2422" s="30">
        <v>1</v>
      </c>
      <c r="F2422" s="26">
        <f t="shared" ca="1" si="190"/>
        <v>1</v>
      </c>
      <c r="G2422" s="27">
        <f t="shared" ca="1" si="191"/>
        <v>3</v>
      </c>
    </row>
    <row r="2423" spans="1:7" x14ac:dyDescent="0.25">
      <c r="A2423" s="34">
        <v>45412</v>
      </c>
      <c r="B2423" s="8">
        <f t="shared" si="189"/>
        <v>2422</v>
      </c>
      <c r="C2423" s="29">
        <f t="shared" ca="1" si="193"/>
        <v>0</v>
      </c>
      <c r="D2423" s="31">
        <f t="shared" si="192"/>
        <v>1</v>
      </c>
      <c r="E2423" s="30">
        <v>1</v>
      </c>
      <c r="F2423" s="26">
        <f t="shared" ca="1" si="190"/>
        <v>2</v>
      </c>
      <c r="G2423" s="27">
        <f t="shared" ca="1" si="191"/>
        <v>3</v>
      </c>
    </row>
    <row r="2424" spans="1:7" x14ac:dyDescent="0.25">
      <c r="A2424" s="34">
        <v>45413</v>
      </c>
      <c r="B2424" s="8">
        <f t="shared" si="189"/>
        <v>2423</v>
      </c>
      <c r="C2424" s="29">
        <f t="shared" ca="1" si="193"/>
        <v>0</v>
      </c>
      <c r="D2424" s="31">
        <f t="shared" si="192"/>
        <v>1</v>
      </c>
      <c r="E2424" s="30">
        <v>0</v>
      </c>
      <c r="F2424" s="26">
        <f t="shared" ca="1" si="190"/>
        <v>0</v>
      </c>
      <c r="G2424" s="27">
        <f t="shared" ca="1" si="191"/>
        <v>0</v>
      </c>
    </row>
    <row r="2425" spans="1:7" x14ac:dyDescent="0.25">
      <c r="A2425" s="34">
        <v>45414</v>
      </c>
      <c r="B2425" s="8">
        <f t="shared" si="189"/>
        <v>2424</v>
      </c>
      <c r="C2425" s="29">
        <f t="shared" ca="1" si="193"/>
        <v>0</v>
      </c>
      <c r="D2425" s="31">
        <f t="shared" si="192"/>
        <v>1</v>
      </c>
      <c r="E2425" s="30">
        <v>1</v>
      </c>
      <c r="F2425" s="26">
        <f t="shared" ca="1" si="190"/>
        <v>1</v>
      </c>
      <c r="G2425" s="27">
        <f t="shared" ca="1" si="191"/>
        <v>4</v>
      </c>
    </row>
    <row r="2426" spans="1:7" x14ac:dyDescent="0.25">
      <c r="A2426" s="34">
        <v>45415</v>
      </c>
      <c r="B2426" s="8">
        <f t="shared" si="189"/>
        <v>2425</v>
      </c>
      <c r="C2426" s="29">
        <f t="shared" ca="1" si="193"/>
        <v>0</v>
      </c>
      <c r="D2426" s="31">
        <f t="shared" si="192"/>
        <v>0</v>
      </c>
      <c r="E2426" s="30">
        <v>1</v>
      </c>
      <c r="F2426" s="26">
        <f t="shared" ca="1" si="190"/>
        <v>1</v>
      </c>
      <c r="G2426" s="27">
        <f t="shared" ca="1" si="191"/>
        <v>4</v>
      </c>
    </row>
    <row r="2427" spans="1:7" x14ac:dyDescent="0.25">
      <c r="A2427" s="34">
        <v>45418</v>
      </c>
      <c r="B2427" s="8">
        <f t="shared" si="189"/>
        <v>2426</v>
      </c>
      <c r="C2427" s="29">
        <f t="shared" ca="1" si="193"/>
        <v>0</v>
      </c>
      <c r="D2427" s="31">
        <f t="shared" si="192"/>
        <v>0</v>
      </c>
      <c r="E2427" s="30">
        <v>1</v>
      </c>
      <c r="F2427" s="26">
        <f t="shared" ca="1" si="190"/>
        <v>1</v>
      </c>
      <c r="G2427" s="27">
        <f t="shared" ca="1" si="191"/>
        <v>2</v>
      </c>
    </row>
    <row r="2428" spans="1:7" x14ac:dyDescent="0.25">
      <c r="A2428" s="34">
        <v>45419</v>
      </c>
      <c r="B2428" s="8">
        <f t="shared" si="189"/>
        <v>2427</v>
      </c>
      <c r="C2428" s="29">
        <f t="shared" ca="1" si="193"/>
        <v>0</v>
      </c>
      <c r="D2428" s="31">
        <f t="shared" si="192"/>
        <v>1</v>
      </c>
      <c r="E2428" s="30">
        <v>1</v>
      </c>
      <c r="F2428" s="26">
        <f t="shared" ca="1" si="190"/>
        <v>1</v>
      </c>
      <c r="G2428" s="27">
        <f t="shared" ca="1" si="191"/>
        <v>2</v>
      </c>
    </row>
    <row r="2429" spans="1:7" x14ac:dyDescent="0.25">
      <c r="A2429" s="34">
        <v>45420</v>
      </c>
      <c r="B2429" s="8">
        <f t="shared" si="189"/>
        <v>2428</v>
      </c>
      <c r="C2429" s="29">
        <f t="shared" ca="1" si="193"/>
        <v>0</v>
      </c>
      <c r="D2429" s="31">
        <f t="shared" si="192"/>
        <v>1</v>
      </c>
      <c r="E2429" s="30">
        <v>1</v>
      </c>
      <c r="F2429" s="26">
        <f t="shared" ca="1" si="190"/>
        <v>1</v>
      </c>
      <c r="G2429" s="27">
        <f t="shared" ca="1" si="191"/>
        <v>2</v>
      </c>
    </row>
    <row r="2430" spans="1:7" x14ac:dyDescent="0.25">
      <c r="A2430" s="34">
        <v>45421</v>
      </c>
      <c r="B2430" s="8">
        <f t="shared" si="189"/>
        <v>2429</v>
      </c>
      <c r="C2430" s="29">
        <f t="shared" ca="1" si="193"/>
        <v>0</v>
      </c>
      <c r="D2430" s="31">
        <f t="shared" si="192"/>
        <v>1</v>
      </c>
      <c r="E2430" s="30">
        <v>1</v>
      </c>
      <c r="F2430" s="26">
        <f t="shared" ca="1" si="190"/>
        <v>1</v>
      </c>
      <c r="G2430" s="27">
        <f t="shared" ca="1" si="191"/>
        <v>4</v>
      </c>
    </row>
    <row r="2431" spans="1:7" x14ac:dyDescent="0.25">
      <c r="A2431" s="34">
        <v>45422</v>
      </c>
      <c r="B2431" s="8">
        <f t="shared" si="189"/>
        <v>2430</v>
      </c>
      <c r="C2431" s="29">
        <f t="shared" ca="1" si="193"/>
        <v>0</v>
      </c>
      <c r="D2431" s="31">
        <f t="shared" si="192"/>
        <v>0</v>
      </c>
      <c r="E2431" s="30">
        <v>1</v>
      </c>
      <c r="F2431" s="26">
        <f t="shared" ca="1" si="190"/>
        <v>1</v>
      </c>
      <c r="G2431" s="27">
        <f t="shared" ca="1" si="191"/>
        <v>4</v>
      </c>
    </row>
    <row r="2432" spans="1:7" x14ac:dyDescent="0.25">
      <c r="A2432" s="34">
        <v>45425</v>
      </c>
      <c r="B2432" s="8">
        <f t="shared" si="189"/>
        <v>2431</v>
      </c>
      <c r="C2432" s="29">
        <f t="shared" ca="1" si="193"/>
        <v>0</v>
      </c>
      <c r="D2432" s="31">
        <f t="shared" si="192"/>
        <v>0</v>
      </c>
      <c r="E2432" s="30">
        <v>1</v>
      </c>
      <c r="F2432" s="26">
        <f t="shared" ca="1" si="190"/>
        <v>1</v>
      </c>
      <c r="G2432" s="27">
        <f t="shared" ca="1" si="191"/>
        <v>2</v>
      </c>
    </row>
    <row r="2433" spans="1:7" x14ac:dyDescent="0.25">
      <c r="A2433" s="34">
        <v>45426</v>
      </c>
      <c r="B2433" s="8">
        <f t="shared" si="189"/>
        <v>2432</v>
      </c>
      <c r="C2433" s="29">
        <f t="shared" ca="1" si="193"/>
        <v>0</v>
      </c>
      <c r="D2433" s="31">
        <f t="shared" si="192"/>
        <v>1</v>
      </c>
      <c r="E2433" s="30">
        <v>1</v>
      </c>
      <c r="F2433" s="26">
        <f t="shared" ca="1" si="190"/>
        <v>1</v>
      </c>
      <c r="G2433" s="27">
        <f t="shared" ca="1" si="191"/>
        <v>2</v>
      </c>
    </row>
    <row r="2434" spans="1:7" x14ac:dyDescent="0.25">
      <c r="A2434" s="34">
        <v>45427</v>
      </c>
      <c r="B2434" s="8">
        <f t="shared" si="189"/>
        <v>2433</v>
      </c>
      <c r="C2434" s="29">
        <f t="shared" ca="1" si="193"/>
        <v>0</v>
      </c>
      <c r="D2434" s="31">
        <f t="shared" si="192"/>
        <v>1</v>
      </c>
      <c r="E2434" s="30">
        <v>1</v>
      </c>
      <c r="F2434" s="26">
        <f t="shared" ca="1" si="190"/>
        <v>1</v>
      </c>
      <c r="G2434" s="27">
        <f t="shared" ca="1" si="191"/>
        <v>2</v>
      </c>
    </row>
    <row r="2435" spans="1:7" x14ac:dyDescent="0.25">
      <c r="A2435" s="34">
        <v>45428</v>
      </c>
      <c r="B2435" s="8">
        <f t="shared" ref="B2435:B2498" si="194">ROW(A2435)-1</f>
        <v>2434</v>
      </c>
      <c r="C2435" s="29">
        <f t="shared" ca="1" si="193"/>
        <v>0</v>
      </c>
      <c r="D2435" s="31">
        <f t="shared" si="192"/>
        <v>1</v>
      </c>
      <c r="E2435" s="30">
        <v>1</v>
      </c>
      <c r="F2435" s="26">
        <f t="shared" ref="F2435:F2498" ca="1" si="195">IF($E2435=1,MATCH(1,INDIRECT("$E$"&amp;ROW($A2435)+1&amp;":$E$2598"),0),0)</f>
        <v>1</v>
      </c>
      <c r="G2435" s="27">
        <f t="shared" ca="1" si="191"/>
        <v>4</v>
      </c>
    </row>
    <row r="2436" spans="1:7" x14ac:dyDescent="0.25">
      <c r="A2436" s="34">
        <v>45429</v>
      </c>
      <c r="B2436" s="8">
        <f t="shared" si="194"/>
        <v>2435</v>
      </c>
      <c r="C2436" s="29">
        <f t="shared" ca="1" si="193"/>
        <v>0</v>
      </c>
      <c r="D2436" s="31">
        <f t="shared" si="192"/>
        <v>0</v>
      </c>
      <c r="E2436" s="30">
        <v>1</v>
      </c>
      <c r="F2436" s="26">
        <f t="shared" ca="1" si="195"/>
        <v>1</v>
      </c>
      <c r="G2436" s="27">
        <f t="shared" ca="1" si="191"/>
        <v>4</v>
      </c>
    </row>
    <row r="2437" spans="1:7" x14ac:dyDescent="0.25">
      <c r="A2437" s="34">
        <v>45432</v>
      </c>
      <c r="B2437" s="8">
        <f t="shared" si="194"/>
        <v>2436</v>
      </c>
      <c r="C2437" s="29">
        <f t="shared" ca="1" si="193"/>
        <v>0</v>
      </c>
      <c r="D2437" s="31">
        <f t="shared" si="192"/>
        <v>0</v>
      </c>
      <c r="E2437" s="30">
        <v>1</v>
      </c>
      <c r="F2437" s="26">
        <f t="shared" ca="1" si="195"/>
        <v>1</v>
      </c>
      <c r="G2437" s="27">
        <f t="shared" ca="1" si="191"/>
        <v>2</v>
      </c>
    </row>
    <row r="2438" spans="1:7" x14ac:dyDescent="0.25">
      <c r="A2438" s="34">
        <v>45433</v>
      </c>
      <c r="B2438" s="8">
        <f t="shared" si="194"/>
        <v>2437</v>
      </c>
      <c r="C2438" s="29">
        <f t="shared" ca="1" si="193"/>
        <v>0</v>
      </c>
      <c r="D2438" s="31">
        <f t="shared" si="192"/>
        <v>1</v>
      </c>
      <c r="E2438" s="30">
        <v>1</v>
      </c>
      <c r="F2438" s="26">
        <f t="shared" ca="1" si="195"/>
        <v>1</v>
      </c>
      <c r="G2438" s="27">
        <f t="shared" ca="1" si="191"/>
        <v>2</v>
      </c>
    </row>
    <row r="2439" spans="1:7" x14ac:dyDescent="0.25">
      <c r="A2439" s="34">
        <v>45434</v>
      </c>
      <c r="B2439" s="8">
        <f t="shared" si="194"/>
        <v>2438</v>
      </c>
      <c r="C2439" s="29">
        <f t="shared" ca="1" si="193"/>
        <v>0</v>
      </c>
      <c r="D2439" s="31">
        <f t="shared" si="192"/>
        <v>1</v>
      </c>
      <c r="E2439" s="30">
        <v>1</v>
      </c>
      <c r="F2439" s="26">
        <f t="shared" ca="1" si="195"/>
        <v>1</v>
      </c>
      <c r="G2439" s="27">
        <f t="shared" ca="1" si="191"/>
        <v>2</v>
      </c>
    </row>
    <row r="2440" spans="1:7" x14ac:dyDescent="0.25">
      <c r="A2440" s="34">
        <v>45435</v>
      </c>
      <c r="B2440" s="8">
        <f t="shared" si="194"/>
        <v>2439</v>
      </c>
      <c r="C2440" s="29">
        <f t="shared" ca="1" si="193"/>
        <v>0</v>
      </c>
      <c r="D2440" s="31">
        <f t="shared" si="192"/>
        <v>1</v>
      </c>
      <c r="E2440" s="30">
        <v>1</v>
      </c>
      <c r="F2440" s="26">
        <f t="shared" ca="1" si="195"/>
        <v>1</v>
      </c>
      <c r="G2440" s="27">
        <f t="shared" ref="G2440:G2503" ca="1" si="196">IF($E2440=1,INDIRECT("$A$"&amp;ROW($A2440)+MATCH(1,INDIRECT("$E$"&amp;ROW($A2440)+1+$F2440&amp;":$E$2598"),0)+$F2440)-$A2440,0)</f>
        <v>4</v>
      </c>
    </row>
    <row r="2441" spans="1:7" x14ac:dyDescent="0.25">
      <c r="A2441" s="34">
        <v>45436</v>
      </c>
      <c r="B2441" s="8">
        <f t="shared" si="194"/>
        <v>2440</v>
      </c>
      <c r="C2441" s="29">
        <f t="shared" ca="1" si="193"/>
        <v>0</v>
      </c>
      <c r="D2441" s="31">
        <f t="shared" si="192"/>
        <v>0</v>
      </c>
      <c r="E2441" s="30">
        <v>1</v>
      </c>
      <c r="F2441" s="26">
        <f t="shared" ca="1" si="195"/>
        <v>1</v>
      </c>
      <c r="G2441" s="27">
        <f t="shared" ca="1" si="196"/>
        <v>4</v>
      </c>
    </row>
    <row r="2442" spans="1:7" x14ac:dyDescent="0.25">
      <c r="A2442" s="34">
        <v>45439</v>
      </c>
      <c r="B2442" s="8">
        <f t="shared" si="194"/>
        <v>2441</v>
      </c>
      <c r="C2442" s="29">
        <f t="shared" ca="1" si="193"/>
        <v>0</v>
      </c>
      <c r="D2442" s="31">
        <f t="shared" si="192"/>
        <v>0</v>
      </c>
      <c r="E2442" s="30">
        <v>1</v>
      </c>
      <c r="F2442" s="26">
        <f t="shared" ca="1" si="195"/>
        <v>1</v>
      </c>
      <c r="G2442" s="27">
        <f t="shared" ca="1" si="196"/>
        <v>2</v>
      </c>
    </row>
    <row r="2443" spans="1:7" x14ac:dyDescent="0.25">
      <c r="A2443" s="34">
        <v>45440</v>
      </c>
      <c r="B2443" s="8">
        <f t="shared" si="194"/>
        <v>2442</v>
      </c>
      <c r="C2443" s="29">
        <f t="shared" ca="1" si="193"/>
        <v>0</v>
      </c>
      <c r="D2443" s="31">
        <f t="shared" si="192"/>
        <v>1</v>
      </c>
      <c r="E2443" s="30">
        <v>1</v>
      </c>
      <c r="F2443" s="26">
        <f t="shared" ca="1" si="195"/>
        <v>1</v>
      </c>
      <c r="G2443" s="27">
        <f t="shared" ca="1" si="196"/>
        <v>2</v>
      </c>
    </row>
    <row r="2444" spans="1:7" x14ac:dyDescent="0.25">
      <c r="A2444" s="34">
        <v>45441</v>
      </c>
      <c r="B2444" s="8">
        <f t="shared" si="194"/>
        <v>2443</v>
      </c>
      <c r="C2444" s="29">
        <f t="shared" ca="1" si="193"/>
        <v>0</v>
      </c>
      <c r="D2444" s="31">
        <f t="shared" si="192"/>
        <v>1</v>
      </c>
      <c r="E2444" s="30">
        <v>1</v>
      </c>
      <c r="F2444" s="26">
        <f t="shared" ca="1" si="195"/>
        <v>1</v>
      </c>
      <c r="G2444" s="27">
        <f t="shared" ca="1" si="196"/>
        <v>2</v>
      </c>
    </row>
    <row r="2445" spans="1:7" x14ac:dyDescent="0.25">
      <c r="A2445" s="34">
        <v>45442</v>
      </c>
      <c r="B2445" s="8">
        <f t="shared" si="194"/>
        <v>2444</v>
      </c>
      <c r="C2445" s="29">
        <f t="shared" ca="1" si="193"/>
        <v>0</v>
      </c>
      <c r="D2445" s="31">
        <f t="shared" si="192"/>
        <v>1</v>
      </c>
      <c r="E2445" s="30">
        <v>1</v>
      </c>
      <c r="F2445" s="26">
        <f t="shared" ca="1" si="195"/>
        <v>1</v>
      </c>
      <c r="G2445" s="27">
        <f t="shared" ca="1" si="196"/>
        <v>4</v>
      </c>
    </row>
    <row r="2446" spans="1:7" x14ac:dyDescent="0.25">
      <c r="A2446" s="34">
        <v>45443</v>
      </c>
      <c r="B2446" s="8">
        <f t="shared" si="194"/>
        <v>2445</v>
      </c>
      <c r="C2446" s="29">
        <f t="shared" ca="1" si="193"/>
        <v>0</v>
      </c>
      <c r="D2446" s="31">
        <f t="shared" si="192"/>
        <v>0</v>
      </c>
      <c r="E2446" s="30">
        <v>1</v>
      </c>
      <c r="F2446" s="26">
        <f t="shared" ca="1" si="195"/>
        <v>1</v>
      </c>
      <c r="G2446" s="27">
        <f t="shared" ca="1" si="196"/>
        <v>4</v>
      </c>
    </row>
    <row r="2447" spans="1:7" x14ac:dyDescent="0.25">
      <c r="A2447" s="34">
        <v>45446</v>
      </c>
      <c r="B2447" s="8">
        <f t="shared" si="194"/>
        <v>2446</v>
      </c>
      <c r="C2447" s="29">
        <f t="shared" ca="1" si="193"/>
        <v>0</v>
      </c>
      <c r="D2447" s="31">
        <f t="shared" si="192"/>
        <v>0</v>
      </c>
      <c r="E2447" s="30">
        <v>1</v>
      </c>
      <c r="F2447" s="26">
        <f t="shared" ca="1" si="195"/>
        <v>1</v>
      </c>
      <c r="G2447" s="27">
        <f t="shared" ca="1" si="196"/>
        <v>2</v>
      </c>
    </row>
    <row r="2448" spans="1:7" x14ac:dyDescent="0.25">
      <c r="A2448" s="34">
        <v>45447</v>
      </c>
      <c r="B2448" s="8">
        <f t="shared" si="194"/>
        <v>2447</v>
      </c>
      <c r="C2448" s="29">
        <f t="shared" ca="1" si="193"/>
        <v>0</v>
      </c>
      <c r="D2448" s="31">
        <f t="shared" si="192"/>
        <v>1</v>
      </c>
      <c r="E2448" s="30">
        <v>1</v>
      </c>
      <c r="F2448" s="26">
        <f t="shared" ca="1" si="195"/>
        <v>1</v>
      </c>
      <c r="G2448" s="27">
        <f t="shared" ca="1" si="196"/>
        <v>2</v>
      </c>
    </row>
    <row r="2449" spans="1:7" x14ac:dyDescent="0.25">
      <c r="A2449" s="34">
        <v>45448</v>
      </c>
      <c r="B2449" s="8">
        <f t="shared" si="194"/>
        <v>2448</v>
      </c>
      <c r="C2449" s="29">
        <f t="shared" ca="1" si="193"/>
        <v>0</v>
      </c>
      <c r="D2449" s="31">
        <f t="shared" si="192"/>
        <v>1</v>
      </c>
      <c r="E2449" s="30">
        <v>1</v>
      </c>
      <c r="F2449" s="26">
        <f t="shared" ca="1" si="195"/>
        <v>1</v>
      </c>
      <c r="G2449" s="27">
        <f t="shared" ca="1" si="196"/>
        <v>2</v>
      </c>
    </row>
    <row r="2450" spans="1:7" x14ac:dyDescent="0.25">
      <c r="A2450" s="34">
        <v>45449</v>
      </c>
      <c r="B2450" s="8">
        <f t="shared" si="194"/>
        <v>2449</v>
      </c>
      <c r="C2450" s="29">
        <f t="shared" ca="1" si="193"/>
        <v>0</v>
      </c>
      <c r="D2450" s="31">
        <f t="shared" si="192"/>
        <v>1</v>
      </c>
      <c r="E2450" s="30">
        <v>1</v>
      </c>
      <c r="F2450" s="26">
        <f t="shared" ca="1" si="195"/>
        <v>1</v>
      </c>
      <c r="G2450" s="27">
        <f t="shared" ca="1" si="196"/>
        <v>4</v>
      </c>
    </row>
    <row r="2451" spans="1:7" x14ac:dyDescent="0.25">
      <c r="A2451" s="34">
        <v>45450</v>
      </c>
      <c r="B2451" s="8">
        <f t="shared" si="194"/>
        <v>2450</v>
      </c>
      <c r="C2451" s="29">
        <f t="shared" ca="1" si="193"/>
        <v>0</v>
      </c>
      <c r="D2451" s="31">
        <f t="shared" ref="D2451:D2514" si="197">IF(ABS(WEEKDAY($A2451)-4)&lt;=1,1,0)</f>
        <v>0</v>
      </c>
      <c r="E2451" s="30">
        <v>1</v>
      </c>
      <c r="F2451" s="26">
        <f t="shared" ca="1" si="195"/>
        <v>1</v>
      </c>
      <c r="G2451" s="27">
        <f t="shared" ca="1" si="196"/>
        <v>4</v>
      </c>
    </row>
    <row r="2452" spans="1:7" x14ac:dyDescent="0.25">
      <c r="A2452" s="34">
        <v>45453</v>
      </c>
      <c r="B2452" s="8">
        <f t="shared" si="194"/>
        <v>2451</v>
      </c>
      <c r="C2452" s="29">
        <f t="shared" ca="1" si="193"/>
        <v>0</v>
      </c>
      <c r="D2452" s="31">
        <f t="shared" si="197"/>
        <v>0</v>
      </c>
      <c r="E2452" s="30">
        <v>1</v>
      </c>
      <c r="F2452" s="26">
        <f t="shared" ca="1" si="195"/>
        <v>1</v>
      </c>
      <c r="G2452" s="27">
        <f t="shared" ca="1" si="196"/>
        <v>2</v>
      </c>
    </row>
    <row r="2453" spans="1:7" x14ac:dyDescent="0.25">
      <c r="A2453" s="34">
        <v>45454</v>
      </c>
      <c r="B2453" s="8">
        <f t="shared" si="194"/>
        <v>2452</v>
      </c>
      <c r="C2453" s="29">
        <f t="shared" ca="1" si="193"/>
        <v>0</v>
      </c>
      <c r="D2453" s="31">
        <f t="shared" si="197"/>
        <v>1</v>
      </c>
      <c r="E2453" s="30">
        <v>1</v>
      </c>
      <c r="F2453" s="26">
        <f t="shared" ca="1" si="195"/>
        <v>1</v>
      </c>
      <c r="G2453" s="27">
        <f t="shared" ca="1" si="196"/>
        <v>2</v>
      </c>
    </row>
    <row r="2454" spans="1:7" x14ac:dyDescent="0.25">
      <c r="A2454" s="34">
        <v>45455</v>
      </c>
      <c r="B2454" s="8">
        <f t="shared" si="194"/>
        <v>2453</v>
      </c>
      <c r="C2454" s="29">
        <f t="shared" ca="1" si="193"/>
        <v>0</v>
      </c>
      <c r="D2454" s="31">
        <f t="shared" si="197"/>
        <v>1</v>
      </c>
      <c r="E2454" s="30">
        <v>1</v>
      </c>
      <c r="F2454" s="26">
        <f t="shared" ca="1" si="195"/>
        <v>1</v>
      </c>
      <c r="G2454" s="27">
        <f t="shared" ca="1" si="196"/>
        <v>2</v>
      </c>
    </row>
    <row r="2455" spans="1:7" x14ac:dyDescent="0.25">
      <c r="A2455" s="34">
        <v>45456</v>
      </c>
      <c r="B2455" s="8">
        <f t="shared" si="194"/>
        <v>2454</v>
      </c>
      <c r="C2455" s="29">
        <f t="shared" ca="1" si="193"/>
        <v>0</v>
      </c>
      <c r="D2455" s="31">
        <f t="shared" si="197"/>
        <v>1</v>
      </c>
      <c r="E2455" s="30">
        <v>1</v>
      </c>
      <c r="F2455" s="26">
        <f t="shared" ca="1" si="195"/>
        <v>1</v>
      </c>
      <c r="G2455" s="27">
        <f t="shared" ca="1" si="196"/>
        <v>4</v>
      </c>
    </row>
    <row r="2456" spans="1:7" x14ac:dyDescent="0.25">
      <c r="A2456" s="34">
        <v>45457</v>
      </c>
      <c r="B2456" s="8">
        <f t="shared" si="194"/>
        <v>2455</v>
      </c>
      <c r="C2456" s="29">
        <f t="shared" ca="1" si="193"/>
        <v>0</v>
      </c>
      <c r="D2456" s="31">
        <f t="shared" si="197"/>
        <v>0</v>
      </c>
      <c r="E2456" s="30">
        <v>1</v>
      </c>
      <c r="F2456" s="26">
        <f t="shared" ca="1" si="195"/>
        <v>1</v>
      </c>
      <c r="G2456" s="27">
        <f t="shared" ca="1" si="196"/>
        <v>4</v>
      </c>
    </row>
    <row r="2457" spans="1:7" x14ac:dyDescent="0.25">
      <c r="A2457" s="34">
        <v>45460</v>
      </c>
      <c r="B2457" s="8">
        <f t="shared" si="194"/>
        <v>2456</v>
      </c>
      <c r="C2457" s="29">
        <f t="shared" ca="1" si="193"/>
        <v>0</v>
      </c>
      <c r="D2457" s="31">
        <f t="shared" si="197"/>
        <v>0</v>
      </c>
      <c r="E2457" s="30">
        <v>1</v>
      </c>
      <c r="F2457" s="26">
        <f t="shared" ca="1" si="195"/>
        <v>1</v>
      </c>
      <c r="G2457" s="27">
        <f t="shared" ca="1" si="196"/>
        <v>2</v>
      </c>
    </row>
    <row r="2458" spans="1:7" x14ac:dyDescent="0.25">
      <c r="A2458" s="34">
        <v>45461</v>
      </c>
      <c r="B2458" s="8">
        <f t="shared" si="194"/>
        <v>2457</v>
      </c>
      <c r="C2458" s="29">
        <f t="shared" ca="1" si="193"/>
        <v>0</v>
      </c>
      <c r="D2458" s="31">
        <f t="shared" si="197"/>
        <v>1</v>
      </c>
      <c r="E2458" s="30">
        <v>1</v>
      </c>
      <c r="F2458" s="26">
        <f t="shared" ca="1" si="195"/>
        <v>1</v>
      </c>
      <c r="G2458" s="27">
        <f t="shared" ca="1" si="196"/>
        <v>2</v>
      </c>
    </row>
    <row r="2459" spans="1:7" x14ac:dyDescent="0.25">
      <c r="A2459" s="34">
        <v>45462</v>
      </c>
      <c r="B2459" s="8">
        <f t="shared" si="194"/>
        <v>2458</v>
      </c>
      <c r="C2459" s="29">
        <f t="shared" ca="1" si="193"/>
        <v>0</v>
      </c>
      <c r="D2459" s="31">
        <f t="shared" si="197"/>
        <v>1</v>
      </c>
      <c r="E2459" s="30">
        <v>1</v>
      </c>
      <c r="F2459" s="26">
        <f t="shared" ca="1" si="195"/>
        <v>1</v>
      </c>
      <c r="G2459" s="27">
        <f t="shared" ca="1" si="196"/>
        <v>2</v>
      </c>
    </row>
    <row r="2460" spans="1:7" x14ac:dyDescent="0.25">
      <c r="A2460" s="34">
        <v>45463</v>
      </c>
      <c r="B2460" s="8">
        <f t="shared" si="194"/>
        <v>2459</v>
      </c>
      <c r="C2460" s="29">
        <f t="shared" ca="1" si="193"/>
        <v>0</v>
      </c>
      <c r="D2460" s="31">
        <f t="shared" si="197"/>
        <v>1</v>
      </c>
      <c r="E2460" s="30">
        <v>1</v>
      </c>
      <c r="F2460" s="26">
        <f t="shared" ca="1" si="195"/>
        <v>1</v>
      </c>
      <c r="G2460" s="27">
        <f t="shared" ca="1" si="196"/>
        <v>4</v>
      </c>
    </row>
    <row r="2461" spans="1:7" x14ac:dyDescent="0.25">
      <c r="A2461" s="34">
        <v>45464</v>
      </c>
      <c r="B2461" s="8">
        <f t="shared" si="194"/>
        <v>2460</v>
      </c>
      <c r="C2461" s="29">
        <f t="shared" ca="1" si="193"/>
        <v>0</v>
      </c>
      <c r="D2461" s="31">
        <f t="shared" si="197"/>
        <v>0</v>
      </c>
      <c r="E2461" s="30">
        <v>1</v>
      </c>
      <c r="F2461" s="26">
        <f t="shared" ca="1" si="195"/>
        <v>1</v>
      </c>
      <c r="G2461" s="27">
        <f t="shared" ca="1" si="196"/>
        <v>4</v>
      </c>
    </row>
    <row r="2462" spans="1:7" x14ac:dyDescent="0.25">
      <c r="A2462" s="34">
        <v>45467</v>
      </c>
      <c r="B2462" s="8">
        <f t="shared" si="194"/>
        <v>2461</v>
      </c>
      <c r="C2462" s="29">
        <f t="shared" ca="1" si="193"/>
        <v>0</v>
      </c>
      <c r="D2462" s="31">
        <f t="shared" si="197"/>
        <v>0</v>
      </c>
      <c r="E2462" s="30">
        <v>1</v>
      </c>
      <c r="F2462" s="26">
        <f t="shared" ca="1" si="195"/>
        <v>1</v>
      </c>
      <c r="G2462" s="27">
        <f t="shared" ca="1" si="196"/>
        <v>2</v>
      </c>
    </row>
    <row r="2463" spans="1:7" x14ac:dyDescent="0.25">
      <c r="A2463" s="34">
        <v>45468</v>
      </c>
      <c r="B2463" s="8">
        <f t="shared" si="194"/>
        <v>2462</v>
      </c>
      <c r="C2463" s="29">
        <f t="shared" ca="1" si="193"/>
        <v>0</v>
      </c>
      <c r="D2463" s="31">
        <f t="shared" si="197"/>
        <v>1</v>
      </c>
      <c r="E2463" s="30">
        <v>1</v>
      </c>
      <c r="F2463" s="26">
        <f t="shared" ca="1" si="195"/>
        <v>1</v>
      </c>
      <c r="G2463" s="27">
        <f t="shared" ca="1" si="196"/>
        <v>2</v>
      </c>
    </row>
    <row r="2464" spans="1:7" x14ac:dyDescent="0.25">
      <c r="A2464" s="34">
        <v>45469</v>
      </c>
      <c r="B2464" s="8">
        <f t="shared" si="194"/>
        <v>2463</v>
      </c>
      <c r="C2464" s="29">
        <f t="shared" ca="1" si="193"/>
        <v>0</v>
      </c>
      <c r="D2464" s="31">
        <f t="shared" si="197"/>
        <v>1</v>
      </c>
      <c r="E2464" s="30">
        <v>1</v>
      </c>
      <c r="F2464" s="26">
        <f t="shared" ca="1" si="195"/>
        <v>1</v>
      </c>
      <c r="G2464" s="27">
        <f t="shared" ca="1" si="196"/>
        <v>2</v>
      </c>
    </row>
    <row r="2465" spans="1:7" x14ac:dyDescent="0.25">
      <c r="A2465" s="34">
        <v>45470</v>
      </c>
      <c r="B2465" s="8">
        <f t="shared" si="194"/>
        <v>2464</v>
      </c>
      <c r="C2465" s="29">
        <f t="shared" ca="1" si="193"/>
        <v>0</v>
      </c>
      <c r="D2465" s="31">
        <f t="shared" si="197"/>
        <v>1</v>
      </c>
      <c r="E2465" s="30">
        <v>1</v>
      </c>
      <c r="F2465" s="26">
        <f t="shared" ca="1" si="195"/>
        <v>1</v>
      </c>
      <c r="G2465" s="27">
        <f t="shared" ca="1" si="196"/>
        <v>4</v>
      </c>
    </row>
    <row r="2466" spans="1:7" x14ac:dyDescent="0.25">
      <c r="A2466" s="34">
        <v>45471</v>
      </c>
      <c r="B2466" s="8">
        <f t="shared" si="194"/>
        <v>2465</v>
      </c>
      <c r="C2466" s="29">
        <f t="shared" ref="C2466:C2529" ca="1" si="198">MAX(G2466-4,0)</f>
        <v>0</v>
      </c>
      <c r="D2466" s="31">
        <f t="shared" si="197"/>
        <v>0</v>
      </c>
      <c r="E2466" s="30">
        <v>1</v>
      </c>
      <c r="F2466" s="26">
        <f t="shared" ca="1" si="195"/>
        <v>1</v>
      </c>
      <c r="G2466" s="27">
        <f t="shared" ca="1" si="196"/>
        <v>4</v>
      </c>
    </row>
    <row r="2467" spans="1:7" x14ac:dyDescent="0.25">
      <c r="A2467" s="34">
        <v>45474</v>
      </c>
      <c r="B2467" s="8">
        <f t="shared" si="194"/>
        <v>2466</v>
      </c>
      <c r="C2467" s="29">
        <f t="shared" ca="1" si="198"/>
        <v>0</v>
      </c>
      <c r="D2467" s="31">
        <f t="shared" si="197"/>
        <v>0</v>
      </c>
      <c r="E2467" s="30">
        <v>1</v>
      </c>
      <c r="F2467" s="26">
        <f t="shared" ca="1" si="195"/>
        <v>1</v>
      </c>
      <c r="G2467" s="27">
        <f t="shared" ca="1" si="196"/>
        <v>2</v>
      </c>
    </row>
    <row r="2468" spans="1:7" x14ac:dyDescent="0.25">
      <c r="A2468" s="34">
        <v>45475</v>
      </c>
      <c r="B2468" s="8">
        <f t="shared" si="194"/>
        <v>2467</v>
      </c>
      <c r="C2468" s="29">
        <f t="shared" ca="1" si="198"/>
        <v>0</v>
      </c>
      <c r="D2468" s="31">
        <f t="shared" si="197"/>
        <v>1</v>
      </c>
      <c r="E2468" s="30">
        <v>1</v>
      </c>
      <c r="F2468" s="26">
        <f t="shared" ca="1" si="195"/>
        <v>1</v>
      </c>
      <c r="G2468" s="27">
        <f t="shared" ca="1" si="196"/>
        <v>2</v>
      </c>
    </row>
    <row r="2469" spans="1:7" x14ac:dyDescent="0.25">
      <c r="A2469" s="34">
        <v>45476</v>
      </c>
      <c r="B2469" s="8">
        <f t="shared" si="194"/>
        <v>2468</v>
      </c>
      <c r="C2469" s="29">
        <f t="shared" ca="1" si="198"/>
        <v>0</v>
      </c>
      <c r="D2469" s="31">
        <f t="shared" si="197"/>
        <v>1</v>
      </c>
      <c r="E2469" s="30">
        <v>1</v>
      </c>
      <c r="F2469" s="26">
        <f t="shared" ca="1" si="195"/>
        <v>1</v>
      </c>
      <c r="G2469" s="27">
        <f t="shared" ca="1" si="196"/>
        <v>2</v>
      </c>
    </row>
    <row r="2470" spans="1:7" x14ac:dyDescent="0.25">
      <c r="A2470" s="34">
        <v>45477</v>
      </c>
      <c r="B2470" s="8">
        <f t="shared" si="194"/>
        <v>2469</v>
      </c>
      <c r="C2470" s="29">
        <f t="shared" ca="1" si="198"/>
        <v>0</v>
      </c>
      <c r="D2470" s="31">
        <f t="shared" si="197"/>
        <v>1</v>
      </c>
      <c r="E2470" s="30">
        <v>1</v>
      </c>
      <c r="F2470" s="26">
        <f t="shared" ca="1" si="195"/>
        <v>1</v>
      </c>
      <c r="G2470" s="27">
        <f t="shared" ca="1" si="196"/>
        <v>4</v>
      </c>
    </row>
    <row r="2471" spans="1:7" x14ac:dyDescent="0.25">
      <c r="A2471" s="34">
        <v>45478</v>
      </c>
      <c r="B2471" s="8">
        <f t="shared" si="194"/>
        <v>2470</v>
      </c>
      <c r="C2471" s="29">
        <f t="shared" ca="1" si="198"/>
        <v>0</v>
      </c>
      <c r="D2471" s="31">
        <f t="shared" si="197"/>
        <v>0</v>
      </c>
      <c r="E2471" s="30">
        <v>1</v>
      </c>
      <c r="F2471" s="26">
        <f t="shared" ca="1" si="195"/>
        <v>1</v>
      </c>
      <c r="G2471" s="27">
        <f t="shared" ca="1" si="196"/>
        <v>4</v>
      </c>
    </row>
    <row r="2472" spans="1:7" x14ac:dyDescent="0.25">
      <c r="A2472" s="34">
        <v>45481</v>
      </c>
      <c r="B2472" s="8">
        <f t="shared" si="194"/>
        <v>2471</v>
      </c>
      <c r="C2472" s="29">
        <f t="shared" ca="1" si="198"/>
        <v>0</v>
      </c>
      <c r="D2472" s="31">
        <f t="shared" si="197"/>
        <v>0</v>
      </c>
      <c r="E2472" s="30">
        <v>1</v>
      </c>
      <c r="F2472" s="26">
        <f t="shared" ca="1" si="195"/>
        <v>1</v>
      </c>
      <c r="G2472" s="27">
        <f t="shared" ca="1" si="196"/>
        <v>2</v>
      </c>
    </row>
    <row r="2473" spans="1:7" x14ac:dyDescent="0.25">
      <c r="A2473" s="34">
        <v>45482</v>
      </c>
      <c r="B2473" s="8">
        <f t="shared" si="194"/>
        <v>2472</v>
      </c>
      <c r="C2473" s="29">
        <f t="shared" ca="1" si="198"/>
        <v>0</v>
      </c>
      <c r="D2473" s="31">
        <f t="shared" si="197"/>
        <v>1</v>
      </c>
      <c r="E2473" s="30">
        <v>1</v>
      </c>
      <c r="F2473" s="26">
        <f t="shared" ca="1" si="195"/>
        <v>1</v>
      </c>
      <c r="G2473" s="27">
        <f t="shared" ca="1" si="196"/>
        <v>2</v>
      </c>
    </row>
    <row r="2474" spans="1:7" x14ac:dyDescent="0.25">
      <c r="A2474" s="34">
        <v>45483</v>
      </c>
      <c r="B2474" s="8">
        <f t="shared" si="194"/>
        <v>2473</v>
      </c>
      <c r="C2474" s="29">
        <f t="shared" ca="1" si="198"/>
        <v>0</v>
      </c>
      <c r="D2474" s="31">
        <f t="shared" si="197"/>
        <v>1</v>
      </c>
      <c r="E2474" s="30">
        <v>1</v>
      </c>
      <c r="F2474" s="26">
        <f t="shared" ca="1" si="195"/>
        <v>1</v>
      </c>
      <c r="G2474" s="27">
        <f t="shared" ca="1" si="196"/>
        <v>2</v>
      </c>
    </row>
    <row r="2475" spans="1:7" x14ac:dyDescent="0.25">
      <c r="A2475" s="34">
        <v>45484</v>
      </c>
      <c r="B2475" s="8">
        <f t="shared" si="194"/>
        <v>2474</v>
      </c>
      <c r="C2475" s="29">
        <f t="shared" ca="1" si="198"/>
        <v>0</v>
      </c>
      <c r="D2475" s="31">
        <f t="shared" si="197"/>
        <v>1</v>
      </c>
      <c r="E2475" s="30">
        <v>1</v>
      </c>
      <c r="F2475" s="26">
        <f t="shared" ca="1" si="195"/>
        <v>1</v>
      </c>
      <c r="G2475" s="27">
        <f t="shared" ca="1" si="196"/>
        <v>4</v>
      </c>
    </row>
    <row r="2476" spans="1:7" x14ac:dyDescent="0.25">
      <c r="A2476" s="34">
        <v>45485</v>
      </c>
      <c r="B2476" s="8">
        <f t="shared" si="194"/>
        <v>2475</v>
      </c>
      <c r="C2476" s="29">
        <f t="shared" ca="1" si="198"/>
        <v>0</v>
      </c>
      <c r="D2476" s="31">
        <f t="shared" si="197"/>
        <v>0</v>
      </c>
      <c r="E2476" s="30">
        <v>1</v>
      </c>
      <c r="F2476" s="26">
        <f t="shared" ca="1" si="195"/>
        <v>1</v>
      </c>
      <c r="G2476" s="27">
        <f t="shared" ca="1" si="196"/>
        <v>4</v>
      </c>
    </row>
    <row r="2477" spans="1:7" x14ac:dyDescent="0.25">
      <c r="A2477" s="34">
        <v>45488</v>
      </c>
      <c r="B2477" s="8">
        <f t="shared" si="194"/>
        <v>2476</v>
      </c>
      <c r="C2477" s="29">
        <f t="shared" ca="1" si="198"/>
        <v>0</v>
      </c>
      <c r="D2477" s="31">
        <f t="shared" si="197"/>
        <v>0</v>
      </c>
      <c r="E2477" s="30">
        <v>1</v>
      </c>
      <c r="F2477" s="26">
        <f t="shared" ca="1" si="195"/>
        <v>1</v>
      </c>
      <c r="G2477" s="27">
        <f t="shared" ca="1" si="196"/>
        <v>2</v>
      </c>
    </row>
    <row r="2478" spans="1:7" x14ac:dyDescent="0.25">
      <c r="A2478" s="34">
        <v>45489</v>
      </c>
      <c r="B2478" s="8">
        <f t="shared" si="194"/>
        <v>2477</v>
      </c>
      <c r="C2478" s="29">
        <f t="shared" ca="1" si="198"/>
        <v>0</v>
      </c>
      <c r="D2478" s="31">
        <f t="shared" si="197"/>
        <v>1</v>
      </c>
      <c r="E2478" s="30">
        <v>1</v>
      </c>
      <c r="F2478" s="26">
        <f t="shared" ca="1" si="195"/>
        <v>1</v>
      </c>
      <c r="G2478" s="27">
        <f t="shared" ca="1" si="196"/>
        <v>2</v>
      </c>
    </row>
    <row r="2479" spans="1:7" x14ac:dyDescent="0.25">
      <c r="A2479" s="34">
        <v>45490</v>
      </c>
      <c r="B2479" s="8">
        <f t="shared" si="194"/>
        <v>2478</v>
      </c>
      <c r="C2479" s="29">
        <f t="shared" ca="1" si="198"/>
        <v>0</v>
      </c>
      <c r="D2479" s="31">
        <f t="shared" si="197"/>
        <v>1</v>
      </c>
      <c r="E2479" s="30">
        <v>1</v>
      </c>
      <c r="F2479" s="26">
        <f t="shared" ca="1" si="195"/>
        <v>1</v>
      </c>
      <c r="G2479" s="27">
        <f t="shared" ca="1" si="196"/>
        <v>2</v>
      </c>
    </row>
    <row r="2480" spans="1:7" x14ac:dyDescent="0.25">
      <c r="A2480" s="34">
        <v>45491</v>
      </c>
      <c r="B2480" s="8">
        <f t="shared" si="194"/>
        <v>2479</v>
      </c>
      <c r="C2480" s="29">
        <f t="shared" ca="1" si="198"/>
        <v>0</v>
      </c>
      <c r="D2480" s="31">
        <f t="shared" si="197"/>
        <v>1</v>
      </c>
      <c r="E2480" s="30">
        <v>1</v>
      </c>
      <c r="F2480" s="26">
        <f t="shared" ca="1" si="195"/>
        <v>1</v>
      </c>
      <c r="G2480" s="27">
        <f t="shared" ca="1" si="196"/>
        <v>4</v>
      </c>
    </row>
    <row r="2481" spans="1:7" x14ac:dyDescent="0.25">
      <c r="A2481" s="34">
        <v>45492</v>
      </c>
      <c r="B2481" s="8">
        <f t="shared" si="194"/>
        <v>2480</v>
      </c>
      <c r="C2481" s="29">
        <f t="shared" ca="1" si="198"/>
        <v>0</v>
      </c>
      <c r="D2481" s="31">
        <f t="shared" si="197"/>
        <v>0</v>
      </c>
      <c r="E2481" s="30">
        <v>1</v>
      </c>
      <c r="F2481" s="26">
        <f t="shared" ca="1" si="195"/>
        <v>1</v>
      </c>
      <c r="G2481" s="27">
        <f t="shared" ca="1" si="196"/>
        <v>4</v>
      </c>
    </row>
    <row r="2482" spans="1:7" x14ac:dyDescent="0.25">
      <c r="A2482" s="34">
        <v>45495</v>
      </c>
      <c r="B2482" s="8">
        <f t="shared" si="194"/>
        <v>2481</v>
      </c>
      <c r="C2482" s="29">
        <f t="shared" ca="1" si="198"/>
        <v>0</v>
      </c>
      <c r="D2482" s="31">
        <f t="shared" si="197"/>
        <v>0</v>
      </c>
      <c r="E2482" s="30">
        <v>1</v>
      </c>
      <c r="F2482" s="26">
        <f t="shared" ca="1" si="195"/>
        <v>1</v>
      </c>
      <c r="G2482" s="27">
        <f t="shared" ca="1" si="196"/>
        <v>2</v>
      </c>
    </row>
    <row r="2483" spans="1:7" x14ac:dyDescent="0.25">
      <c r="A2483" s="34">
        <v>45496</v>
      </c>
      <c r="B2483" s="8">
        <f t="shared" si="194"/>
        <v>2482</v>
      </c>
      <c r="C2483" s="29">
        <f t="shared" ca="1" si="198"/>
        <v>0</v>
      </c>
      <c r="D2483" s="31">
        <f t="shared" si="197"/>
        <v>1</v>
      </c>
      <c r="E2483" s="30">
        <v>1</v>
      </c>
      <c r="F2483" s="26">
        <f t="shared" ca="1" si="195"/>
        <v>1</v>
      </c>
      <c r="G2483" s="27">
        <f t="shared" ca="1" si="196"/>
        <v>2</v>
      </c>
    </row>
    <row r="2484" spans="1:7" x14ac:dyDescent="0.25">
      <c r="A2484" s="34">
        <v>45497</v>
      </c>
      <c r="B2484" s="8">
        <f t="shared" si="194"/>
        <v>2483</v>
      </c>
      <c r="C2484" s="29">
        <f t="shared" ca="1" si="198"/>
        <v>0</v>
      </c>
      <c r="D2484" s="31">
        <f t="shared" si="197"/>
        <v>1</v>
      </c>
      <c r="E2484" s="30">
        <v>1</v>
      </c>
      <c r="F2484" s="26">
        <f t="shared" ca="1" si="195"/>
        <v>1</v>
      </c>
      <c r="G2484" s="27">
        <f t="shared" ca="1" si="196"/>
        <v>2</v>
      </c>
    </row>
    <row r="2485" spans="1:7" x14ac:dyDescent="0.25">
      <c r="A2485" s="34">
        <v>45498</v>
      </c>
      <c r="B2485" s="8">
        <f t="shared" si="194"/>
        <v>2484</v>
      </c>
      <c r="C2485" s="29">
        <f t="shared" ca="1" si="198"/>
        <v>0</v>
      </c>
      <c r="D2485" s="31">
        <f t="shared" si="197"/>
        <v>1</v>
      </c>
      <c r="E2485" s="30">
        <v>1</v>
      </c>
      <c r="F2485" s="26">
        <f t="shared" ca="1" si="195"/>
        <v>1</v>
      </c>
      <c r="G2485" s="27">
        <f t="shared" ca="1" si="196"/>
        <v>4</v>
      </c>
    </row>
    <row r="2486" spans="1:7" x14ac:dyDescent="0.25">
      <c r="A2486" s="34">
        <v>45499</v>
      </c>
      <c r="B2486" s="8">
        <f t="shared" si="194"/>
        <v>2485</v>
      </c>
      <c r="C2486" s="29">
        <f t="shared" ca="1" si="198"/>
        <v>0</v>
      </c>
      <c r="D2486" s="31">
        <f t="shared" si="197"/>
        <v>0</v>
      </c>
      <c r="E2486" s="30">
        <v>1</v>
      </c>
      <c r="F2486" s="26">
        <f t="shared" ca="1" si="195"/>
        <v>1</v>
      </c>
      <c r="G2486" s="27">
        <f t="shared" ca="1" si="196"/>
        <v>4</v>
      </c>
    </row>
    <row r="2487" spans="1:7" x14ac:dyDescent="0.25">
      <c r="A2487" s="34">
        <v>45502</v>
      </c>
      <c r="B2487" s="8">
        <f t="shared" si="194"/>
        <v>2486</v>
      </c>
      <c r="C2487" s="29">
        <f t="shared" ca="1" si="198"/>
        <v>0</v>
      </c>
      <c r="D2487" s="31">
        <f t="shared" si="197"/>
        <v>0</v>
      </c>
      <c r="E2487" s="30">
        <v>1</v>
      </c>
      <c r="F2487" s="26">
        <f t="shared" ca="1" si="195"/>
        <v>1</v>
      </c>
      <c r="G2487" s="27">
        <f t="shared" ca="1" si="196"/>
        <v>2</v>
      </c>
    </row>
    <row r="2488" spans="1:7" x14ac:dyDescent="0.25">
      <c r="A2488" s="34">
        <v>45503</v>
      </c>
      <c r="B2488" s="8">
        <f t="shared" si="194"/>
        <v>2487</v>
      </c>
      <c r="C2488" s="29">
        <f t="shared" ca="1" si="198"/>
        <v>0</v>
      </c>
      <c r="D2488" s="31">
        <f t="shared" si="197"/>
        <v>1</v>
      </c>
      <c r="E2488" s="30">
        <v>1</v>
      </c>
      <c r="F2488" s="26">
        <f t="shared" ca="1" si="195"/>
        <v>1</v>
      </c>
      <c r="G2488" s="27">
        <f t="shared" ca="1" si="196"/>
        <v>2</v>
      </c>
    </row>
    <row r="2489" spans="1:7" x14ac:dyDescent="0.25">
      <c r="A2489" s="34">
        <v>45504</v>
      </c>
      <c r="B2489" s="8">
        <f t="shared" si="194"/>
        <v>2488</v>
      </c>
      <c r="C2489" s="29">
        <f t="shared" ca="1" si="198"/>
        <v>0</v>
      </c>
      <c r="D2489" s="31">
        <f t="shared" si="197"/>
        <v>1</v>
      </c>
      <c r="E2489" s="30">
        <v>1</v>
      </c>
      <c r="F2489" s="26">
        <f t="shared" ca="1" si="195"/>
        <v>1</v>
      </c>
      <c r="G2489" s="27">
        <f t="shared" ca="1" si="196"/>
        <v>2</v>
      </c>
    </row>
    <row r="2490" spans="1:7" x14ac:dyDescent="0.25">
      <c r="A2490" s="34">
        <v>45505</v>
      </c>
      <c r="B2490" s="8">
        <f t="shared" si="194"/>
        <v>2489</v>
      </c>
      <c r="C2490" s="29">
        <f t="shared" ca="1" si="198"/>
        <v>0</v>
      </c>
      <c r="D2490" s="31">
        <f t="shared" si="197"/>
        <v>1</v>
      </c>
      <c r="E2490" s="30">
        <v>1</v>
      </c>
      <c r="F2490" s="26">
        <f t="shared" ca="1" si="195"/>
        <v>1</v>
      </c>
      <c r="G2490" s="27">
        <f t="shared" ca="1" si="196"/>
        <v>4</v>
      </c>
    </row>
    <row r="2491" spans="1:7" x14ac:dyDescent="0.25">
      <c r="A2491" s="34">
        <v>45506</v>
      </c>
      <c r="B2491" s="8">
        <f t="shared" si="194"/>
        <v>2490</v>
      </c>
      <c r="C2491" s="29">
        <f t="shared" ca="1" si="198"/>
        <v>0</v>
      </c>
      <c r="D2491" s="31">
        <f t="shared" si="197"/>
        <v>0</v>
      </c>
      <c r="E2491" s="30">
        <v>1</v>
      </c>
      <c r="F2491" s="26">
        <f t="shared" ca="1" si="195"/>
        <v>1</v>
      </c>
      <c r="G2491" s="27">
        <f t="shared" ca="1" si="196"/>
        <v>4</v>
      </c>
    </row>
    <row r="2492" spans="1:7" x14ac:dyDescent="0.25">
      <c r="A2492" s="34">
        <v>45509</v>
      </c>
      <c r="B2492" s="8">
        <f t="shared" si="194"/>
        <v>2491</v>
      </c>
      <c r="C2492" s="29">
        <f t="shared" ca="1" si="198"/>
        <v>0</v>
      </c>
      <c r="D2492" s="31">
        <f t="shared" si="197"/>
        <v>0</v>
      </c>
      <c r="E2492" s="30">
        <v>1</v>
      </c>
      <c r="F2492" s="26">
        <f t="shared" ca="1" si="195"/>
        <v>1</v>
      </c>
      <c r="G2492" s="27">
        <f t="shared" ca="1" si="196"/>
        <v>2</v>
      </c>
    </row>
    <row r="2493" spans="1:7" x14ac:dyDescent="0.25">
      <c r="A2493" s="34">
        <v>45510</v>
      </c>
      <c r="B2493" s="8">
        <f t="shared" si="194"/>
        <v>2492</v>
      </c>
      <c r="C2493" s="29">
        <f t="shared" ca="1" si="198"/>
        <v>0</v>
      </c>
      <c r="D2493" s="31">
        <f t="shared" si="197"/>
        <v>1</v>
      </c>
      <c r="E2493" s="30">
        <v>1</v>
      </c>
      <c r="F2493" s="26">
        <f t="shared" ca="1" si="195"/>
        <v>1</v>
      </c>
      <c r="G2493" s="27">
        <f t="shared" ca="1" si="196"/>
        <v>2</v>
      </c>
    </row>
    <row r="2494" spans="1:7" x14ac:dyDescent="0.25">
      <c r="A2494" s="34">
        <v>45511</v>
      </c>
      <c r="B2494" s="8">
        <f t="shared" si="194"/>
        <v>2493</v>
      </c>
      <c r="C2494" s="29">
        <f t="shared" ca="1" si="198"/>
        <v>0</v>
      </c>
      <c r="D2494" s="31">
        <f t="shared" si="197"/>
        <v>1</v>
      </c>
      <c r="E2494" s="30">
        <v>1</v>
      </c>
      <c r="F2494" s="26">
        <f t="shared" ca="1" si="195"/>
        <v>1</v>
      </c>
      <c r="G2494" s="27">
        <f t="shared" ca="1" si="196"/>
        <v>2</v>
      </c>
    </row>
    <row r="2495" spans="1:7" x14ac:dyDescent="0.25">
      <c r="A2495" s="34">
        <v>45512</v>
      </c>
      <c r="B2495" s="8">
        <f t="shared" si="194"/>
        <v>2494</v>
      </c>
      <c r="C2495" s="29">
        <f t="shared" ca="1" si="198"/>
        <v>0</v>
      </c>
      <c r="D2495" s="31">
        <f t="shared" si="197"/>
        <v>1</v>
      </c>
      <c r="E2495" s="30">
        <v>1</v>
      </c>
      <c r="F2495" s="26">
        <f t="shared" ca="1" si="195"/>
        <v>1</v>
      </c>
      <c r="G2495" s="27">
        <f t="shared" ca="1" si="196"/>
        <v>4</v>
      </c>
    </row>
    <row r="2496" spans="1:7" x14ac:dyDescent="0.25">
      <c r="A2496" s="34">
        <v>45513</v>
      </c>
      <c r="B2496" s="8">
        <f t="shared" si="194"/>
        <v>2495</v>
      </c>
      <c r="C2496" s="29">
        <f t="shared" ca="1" si="198"/>
        <v>0</v>
      </c>
      <c r="D2496" s="31">
        <f t="shared" si="197"/>
        <v>0</v>
      </c>
      <c r="E2496" s="30">
        <v>1</v>
      </c>
      <c r="F2496" s="26">
        <f t="shared" ca="1" si="195"/>
        <v>1</v>
      </c>
      <c r="G2496" s="27">
        <f t="shared" ca="1" si="196"/>
        <v>4</v>
      </c>
    </row>
    <row r="2497" spans="1:7" x14ac:dyDescent="0.25">
      <c r="A2497" s="34">
        <v>45516</v>
      </c>
      <c r="B2497" s="8">
        <f t="shared" si="194"/>
        <v>2496</v>
      </c>
      <c r="C2497" s="29">
        <f t="shared" ca="1" si="198"/>
        <v>0</v>
      </c>
      <c r="D2497" s="31">
        <f t="shared" si="197"/>
        <v>0</v>
      </c>
      <c r="E2497" s="30">
        <v>1</v>
      </c>
      <c r="F2497" s="26">
        <f t="shared" ca="1" si="195"/>
        <v>1</v>
      </c>
      <c r="G2497" s="27">
        <f t="shared" ca="1" si="196"/>
        <v>2</v>
      </c>
    </row>
    <row r="2498" spans="1:7" x14ac:dyDescent="0.25">
      <c r="A2498" s="34">
        <v>45517</v>
      </c>
      <c r="B2498" s="8">
        <f t="shared" si="194"/>
        <v>2497</v>
      </c>
      <c r="C2498" s="29">
        <f t="shared" ca="1" si="198"/>
        <v>0</v>
      </c>
      <c r="D2498" s="31">
        <f t="shared" si="197"/>
        <v>1</v>
      </c>
      <c r="E2498" s="30">
        <v>1</v>
      </c>
      <c r="F2498" s="26">
        <f t="shared" ca="1" si="195"/>
        <v>1</v>
      </c>
      <c r="G2498" s="27">
        <f t="shared" ca="1" si="196"/>
        <v>2</v>
      </c>
    </row>
    <row r="2499" spans="1:7" x14ac:dyDescent="0.25">
      <c r="A2499" s="34">
        <v>45518</v>
      </c>
      <c r="B2499" s="8">
        <f t="shared" ref="B2499:B2562" si="199">ROW(A2499)-1</f>
        <v>2498</v>
      </c>
      <c r="C2499" s="29">
        <f t="shared" ca="1" si="198"/>
        <v>0</v>
      </c>
      <c r="D2499" s="31">
        <f t="shared" si="197"/>
        <v>1</v>
      </c>
      <c r="E2499" s="30">
        <v>1</v>
      </c>
      <c r="F2499" s="26">
        <f t="shared" ref="F2499:F2562" ca="1" si="200">IF($E2499=1,MATCH(1,INDIRECT("$E$"&amp;ROW($A2499)+1&amp;":$E$2598"),0),0)</f>
        <v>1</v>
      </c>
      <c r="G2499" s="27">
        <f t="shared" ca="1" si="196"/>
        <v>2</v>
      </c>
    </row>
    <row r="2500" spans="1:7" x14ac:dyDescent="0.25">
      <c r="A2500" s="34">
        <v>45519</v>
      </c>
      <c r="B2500" s="8">
        <f t="shared" si="199"/>
        <v>2499</v>
      </c>
      <c r="C2500" s="29">
        <f t="shared" ca="1" si="198"/>
        <v>0</v>
      </c>
      <c r="D2500" s="31">
        <f t="shared" si="197"/>
        <v>1</v>
      </c>
      <c r="E2500" s="30">
        <v>1</v>
      </c>
      <c r="F2500" s="26">
        <f t="shared" ca="1" si="200"/>
        <v>1</v>
      </c>
      <c r="G2500" s="27">
        <f t="shared" ca="1" si="196"/>
        <v>4</v>
      </c>
    </row>
    <row r="2501" spans="1:7" x14ac:dyDescent="0.25">
      <c r="A2501" s="34">
        <v>45520</v>
      </c>
      <c r="B2501" s="8">
        <f t="shared" si="199"/>
        <v>2500</v>
      </c>
      <c r="C2501" s="29">
        <f t="shared" ca="1" si="198"/>
        <v>0</v>
      </c>
      <c r="D2501" s="31">
        <f t="shared" si="197"/>
        <v>0</v>
      </c>
      <c r="E2501" s="30">
        <v>1</v>
      </c>
      <c r="F2501" s="26">
        <f t="shared" ca="1" si="200"/>
        <v>1</v>
      </c>
      <c r="G2501" s="27">
        <f t="shared" ca="1" si="196"/>
        <v>4</v>
      </c>
    </row>
    <row r="2502" spans="1:7" x14ac:dyDescent="0.25">
      <c r="A2502" s="34">
        <v>45523</v>
      </c>
      <c r="B2502" s="8">
        <f t="shared" si="199"/>
        <v>2501</v>
      </c>
      <c r="C2502" s="29">
        <f t="shared" ca="1" si="198"/>
        <v>0</v>
      </c>
      <c r="D2502" s="31">
        <f t="shared" si="197"/>
        <v>0</v>
      </c>
      <c r="E2502" s="30">
        <v>1</v>
      </c>
      <c r="F2502" s="26">
        <f t="shared" ca="1" si="200"/>
        <v>1</v>
      </c>
      <c r="G2502" s="27">
        <f t="shared" ca="1" si="196"/>
        <v>2</v>
      </c>
    </row>
    <row r="2503" spans="1:7" x14ac:dyDescent="0.25">
      <c r="A2503" s="34">
        <v>45524</v>
      </c>
      <c r="B2503" s="8">
        <f t="shared" si="199"/>
        <v>2502</v>
      </c>
      <c r="C2503" s="29">
        <f t="shared" ca="1" si="198"/>
        <v>0</v>
      </c>
      <c r="D2503" s="31">
        <f t="shared" si="197"/>
        <v>1</v>
      </c>
      <c r="E2503" s="30">
        <v>1</v>
      </c>
      <c r="F2503" s="26">
        <f t="shared" ca="1" si="200"/>
        <v>1</v>
      </c>
      <c r="G2503" s="27">
        <f t="shared" ca="1" si="196"/>
        <v>2</v>
      </c>
    </row>
    <row r="2504" spans="1:7" x14ac:dyDescent="0.25">
      <c r="A2504" s="34">
        <v>45525</v>
      </c>
      <c r="B2504" s="8">
        <f t="shared" si="199"/>
        <v>2503</v>
      </c>
      <c r="C2504" s="29">
        <f t="shared" ca="1" si="198"/>
        <v>0</v>
      </c>
      <c r="D2504" s="31">
        <f t="shared" si="197"/>
        <v>1</v>
      </c>
      <c r="E2504" s="30">
        <v>1</v>
      </c>
      <c r="F2504" s="26">
        <f t="shared" ca="1" si="200"/>
        <v>1</v>
      </c>
      <c r="G2504" s="27">
        <f t="shared" ref="G2504:G2567" ca="1" si="201">IF($E2504=1,INDIRECT("$A$"&amp;ROW($A2504)+MATCH(1,INDIRECT("$E$"&amp;ROW($A2504)+1+$F2504&amp;":$E$2598"),0)+$F2504)-$A2504,0)</f>
        <v>2</v>
      </c>
    </row>
    <row r="2505" spans="1:7" x14ac:dyDescent="0.25">
      <c r="A2505" s="34">
        <v>45526</v>
      </c>
      <c r="B2505" s="8">
        <f t="shared" si="199"/>
        <v>2504</v>
      </c>
      <c r="C2505" s="29">
        <f t="shared" ca="1" si="198"/>
        <v>0</v>
      </c>
      <c r="D2505" s="31">
        <f t="shared" si="197"/>
        <v>1</v>
      </c>
      <c r="E2505" s="30">
        <v>1</v>
      </c>
      <c r="F2505" s="26">
        <f t="shared" ca="1" si="200"/>
        <v>1</v>
      </c>
      <c r="G2505" s="27">
        <f t="shared" ca="1" si="201"/>
        <v>4</v>
      </c>
    </row>
    <row r="2506" spans="1:7" x14ac:dyDescent="0.25">
      <c r="A2506" s="34">
        <v>45527</v>
      </c>
      <c r="B2506" s="8">
        <f t="shared" si="199"/>
        <v>2505</v>
      </c>
      <c r="C2506" s="29">
        <f t="shared" ca="1" si="198"/>
        <v>0</v>
      </c>
      <c r="D2506" s="31">
        <f t="shared" si="197"/>
        <v>0</v>
      </c>
      <c r="E2506" s="30">
        <v>1</v>
      </c>
      <c r="F2506" s="26">
        <f t="shared" ca="1" si="200"/>
        <v>1</v>
      </c>
      <c r="G2506" s="27">
        <f t="shared" ca="1" si="201"/>
        <v>4</v>
      </c>
    </row>
    <row r="2507" spans="1:7" x14ac:dyDescent="0.25">
      <c r="A2507" s="34">
        <v>45530</v>
      </c>
      <c r="B2507" s="8">
        <f t="shared" si="199"/>
        <v>2506</v>
      </c>
      <c r="C2507" s="29">
        <f t="shared" ca="1" si="198"/>
        <v>0</v>
      </c>
      <c r="D2507" s="31">
        <f t="shared" si="197"/>
        <v>0</v>
      </c>
      <c r="E2507" s="30">
        <v>1</v>
      </c>
      <c r="F2507" s="26">
        <f t="shared" ca="1" si="200"/>
        <v>1</v>
      </c>
      <c r="G2507" s="27">
        <f t="shared" ca="1" si="201"/>
        <v>2</v>
      </c>
    </row>
    <row r="2508" spans="1:7" x14ac:dyDescent="0.25">
      <c r="A2508" s="34">
        <v>45531</v>
      </c>
      <c r="B2508" s="8">
        <f t="shared" si="199"/>
        <v>2507</v>
      </c>
      <c r="C2508" s="29">
        <f t="shared" ca="1" si="198"/>
        <v>0</v>
      </c>
      <c r="D2508" s="31">
        <f t="shared" si="197"/>
        <v>1</v>
      </c>
      <c r="E2508" s="30">
        <v>1</v>
      </c>
      <c r="F2508" s="26">
        <f t="shared" ca="1" si="200"/>
        <v>1</v>
      </c>
      <c r="G2508" s="27">
        <f t="shared" ca="1" si="201"/>
        <v>2</v>
      </c>
    </row>
    <row r="2509" spans="1:7" x14ac:dyDescent="0.25">
      <c r="A2509" s="34">
        <v>45532</v>
      </c>
      <c r="B2509" s="8">
        <f t="shared" si="199"/>
        <v>2508</v>
      </c>
      <c r="C2509" s="29">
        <f t="shared" ca="1" si="198"/>
        <v>0</v>
      </c>
      <c r="D2509" s="31">
        <f t="shared" si="197"/>
        <v>1</v>
      </c>
      <c r="E2509" s="30">
        <v>1</v>
      </c>
      <c r="F2509" s="26">
        <f t="shared" ca="1" si="200"/>
        <v>1</v>
      </c>
      <c r="G2509" s="27">
        <f t="shared" ca="1" si="201"/>
        <v>2</v>
      </c>
    </row>
    <row r="2510" spans="1:7" x14ac:dyDescent="0.25">
      <c r="A2510" s="34">
        <v>45533</v>
      </c>
      <c r="B2510" s="8">
        <f t="shared" si="199"/>
        <v>2509</v>
      </c>
      <c r="C2510" s="29">
        <f t="shared" ca="1" si="198"/>
        <v>0</v>
      </c>
      <c r="D2510" s="31">
        <f t="shared" si="197"/>
        <v>1</v>
      </c>
      <c r="E2510" s="30">
        <v>1</v>
      </c>
      <c r="F2510" s="26">
        <f t="shared" ca="1" si="200"/>
        <v>1</v>
      </c>
      <c r="G2510" s="27">
        <f t="shared" ca="1" si="201"/>
        <v>4</v>
      </c>
    </row>
    <row r="2511" spans="1:7" x14ac:dyDescent="0.25">
      <c r="A2511" s="34">
        <v>45534</v>
      </c>
      <c r="B2511" s="8">
        <f t="shared" si="199"/>
        <v>2510</v>
      </c>
      <c r="C2511" s="29">
        <f t="shared" ca="1" si="198"/>
        <v>0</v>
      </c>
      <c r="D2511" s="31">
        <f t="shared" si="197"/>
        <v>0</v>
      </c>
      <c r="E2511" s="30">
        <v>1</v>
      </c>
      <c r="F2511" s="26">
        <f t="shared" ca="1" si="200"/>
        <v>1</v>
      </c>
      <c r="G2511" s="27">
        <f t="shared" ca="1" si="201"/>
        <v>4</v>
      </c>
    </row>
    <row r="2512" spans="1:7" x14ac:dyDescent="0.25">
      <c r="A2512" s="34">
        <v>45537</v>
      </c>
      <c r="B2512" s="8">
        <f t="shared" si="199"/>
        <v>2511</v>
      </c>
      <c r="C2512" s="29">
        <f t="shared" ca="1" si="198"/>
        <v>0</v>
      </c>
      <c r="D2512" s="31">
        <f t="shared" si="197"/>
        <v>0</v>
      </c>
      <c r="E2512" s="30">
        <v>1</v>
      </c>
      <c r="F2512" s="26">
        <f t="shared" ca="1" si="200"/>
        <v>1</v>
      </c>
      <c r="G2512" s="27">
        <f t="shared" ca="1" si="201"/>
        <v>2</v>
      </c>
    </row>
    <row r="2513" spans="1:7" x14ac:dyDescent="0.25">
      <c r="A2513" s="34">
        <v>45538</v>
      </c>
      <c r="B2513" s="8">
        <f t="shared" si="199"/>
        <v>2512</v>
      </c>
      <c r="C2513" s="29">
        <f t="shared" ca="1" si="198"/>
        <v>0</v>
      </c>
      <c r="D2513" s="31">
        <f t="shared" si="197"/>
        <v>1</v>
      </c>
      <c r="E2513" s="30">
        <v>1</v>
      </c>
      <c r="F2513" s="26">
        <f t="shared" ca="1" si="200"/>
        <v>1</v>
      </c>
      <c r="G2513" s="27">
        <f t="shared" ca="1" si="201"/>
        <v>2</v>
      </c>
    </row>
    <row r="2514" spans="1:7" x14ac:dyDescent="0.25">
      <c r="A2514" s="34">
        <v>45539</v>
      </c>
      <c r="B2514" s="8">
        <f t="shared" si="199"/>
        <v>2513</v>
      </c>
      <c r="C2514" s="29">
        <f t="shared" ca="1" si="198"/>
        <v>0</v>
      </c>
      <c r="D2514" s="31">
        <f t="shared" si="197"/>
        <v>1</v>
      </c>
      <c r="E2514" s="30">
        <v>1</v>
      </c>
      <c r="F2514" s="26">
        <f t="shared" ca="1" si="200"/>
        <v>1</v>
      </c>
      <c r="G2514" s="27">
        <f t="shared" ca="1" si="201"/>
        <v>2</v>
      </c>
    </row>
    <row r="2515" spans="1:7" x14ac:dyDescent="0.25">
      <c r="A2515" s="34">
        <v>45540</v>
      </c>
      <c r="B2515" s="8">
        <f t="shared" si="199"/>
        <v>2514</v>
      </c>
      <c r="C2515" s="29">
        <f t="shared" ca="1" si="198"/>
        <v>0</v>
      </c>
      <c r="D2515" s="31">
        <f t="shared" ref="D2515:D2578" si="202">IF(ABS(WEEKDAY($A2515)-4)&lt;=1,1,0)</f>
        <v>1</v>
      </c>
      <c r="E2515" s="30">
        <v>1</v>
      </c>
      <c r="F2515" s="26">
        <f t="shared" ca="1" si="200"/>
        <v>1</v>
      </c>
      <c r="G2515" s="27">
        <f t="shared" ca="1" si="201"/>
        <v>4</v>
      </c>
    </row>
    <row r="2516" spans="1:7" x14ac:dyDescent="0.25">
      <c r="A2516" s="34">
        <v>45541</v>
      </c>
      <c r="B2516" s="8">
        <f t="shared" si="199"/>
        <v>2515</v>
      </c>
      <c r="C2516" s="29">
        <f t="shared" ca="1" si="198"/>
        <v>0</v>
      </c>
      <c r="D2516" s="31">
        <f t="shared" si="202"/>
        <v>0</v>
      </c>
      <c r="E2516" s="30">
        <v>1</v>
      </c>
      <c r="F2516" s="26">
        <f t="shared" ca="1" si="200"/>
        <v>1</v>
      </c>
      <c r="G2516" s="27">
        <f t="shared" ca="1" si="201"/>
        <v>4</v>
      </c>
    </row>
    <row r="2517" spans="1:7" x14ac:dyDescent="0.25">
      <c r="A2517" s="34">
        <v>45544</v>
      </c>
      <c r="B2517" s="8">
        <f t="shared" si="199"/>
        <v>2516</v>
      </c>
      <c r="C2517" s="29">
        <f t="shared" ca="1" si="198"/>
        <v>0</v>
      </c>
      <c r="D2517" s="31">
        <f t="shared" si="202"/>
        <v>0</v>
      </c>
      <c r="E2517" s="30">
        <v>1</v>
      </c>
      <c r="F2517" s="26">
        <f t="shared" ca="1" si="200"/>
        <v>1</v>
      </c>
      <c r="G2517" s="27">
        <f t="shared" ca="1" si="201"/>
        <v>2</v>
      </c>
    </row>
    <row r="2518" spans="1:7" x14ac:dyDescent="0.25">
      <c r="A2518" s="34">
        <v>45545</v>
      </c>
      <c r="B2518" s="8">
        <f t="shared" si="199"/>
        <v>2517</v>
      </c>
      <c r="C2518" s="29">
        <f t="shared" ca="1" si="198"/>
        <v>0</v>
      </c>
      <c r="D2518" s="31">
        <f t="shared" si="202"/>
        <v>1</v>
      </c>
      <c r="E2518" s="30">
        <v>1</v>
      </c>
      <c r="F2518" s="26">
        <f t="shared" ca="1" si="200"/>
        <v>1</v>
      </c>
      <c r="G2518" s="27">
        <f t="shared" ca="1" si="201"/>
        <v>2</v>
      </c>
    </row>
    <row r="2519" spans="1:7" x14ac:dyDescent="0.25">
      <c r="A2519" s="34">
        <v>45546</v>
      </c>
      <c r="B2519" s="8">
        <f t="shared" si="199"/>
        <v>2518</v>
      </c>
      <c r="C2519" s="29">
        <f t="shared" ca="1" si="198"/>
        <v>0</v>
      </c>
      <c r="D2519" s="31">
        <f t="shared" si="202"/>
        <v>1</v>
      </c>
      <c r="E2519" s="30">
        <v>1</v>
      </c>
      <c r="F2519" s="26">
        <f t="shared" ca="1" si="200"/>
        <v>1</v>
      </c>
      <c r="G2519" s="27">
        <f t="shared" ca="1" si="201"/>
        <v>2</v>
      </c>
    </row>
    <row r="2520" spans="1:7" x14ac:dyDescent="0.25">
      <c r="A2520" s="34">
        <v>45547</v>
      </c>
      <c r="B2520" s="8">
        <f t="shared" si="199"/>
        <v>2519</v>
      </c>
      <c r="C2520" s="29">
        <f t="shared" ca="1" si="198"/>
        <v>0</v>
      </c>
      <c r="D2520" s="31">
        <f t="shared" si="202"/>
        <v>1</v>
      </c>
      <c r="E2520" s="30">
        <v>1</v>
      </c>
      <c r="F2520" s="26">
        <f t="shared" ca="1" si="200"/>
        <v>1</v>
      </c>
      <c r="G2520" s="27">
        <f t="shared" ca="1" si="201"/>
        <v>4</v>
      </c>
    </row>
    <row r="2521" spans="1:7" x14ac:dyDescent="0.25">
      <c r="A2521" s="34">
        <v>45548</v>
      </c>
      <c r="B2521" s="8">
        <f t="shared" si="199"/>
        <v>2520</v>
      </c>
      <c r="C2521" s="29">
        <f t="shared" ca="1" si="198"/>
        <v>0</v>
      </c>
      <c r="D2521" s="31">
        <f t="shared" si="202"/>
        <v>0</v>
      </c>
      <c r="E2521" s="30">
        <v>1</v>
      </c>
      <c r="F2521" s="26">
        <f t="shared" ca="1" si="200"/>
        <v>1</v>
      </c>
      <c r="G2521" s="27">
        <f t="shared" ca="1" si="201"/>
        <v>4</v>
      </c>
    </row>
    <row r="2522" spans="1:7" x14ac:dyDescent="0.25">
      <c r="A2522" s="34">
        <v>45551</v>
      </c>
      <c r="B2522" s="8">
        <f t="shared" si="199"/>
        <v>2521</v>
      </c>
      <c r="C2522" s="29">
        <f t="shared" ca="1" si="198"/>
        <v>0</v>
      </c>
      <c r="D2522" s="31">
        <f t="shared" si="202"/>
        <v>0</v>
      </c>
      <c r="E2522" s="30">
        <v>1</v>
      </c>
      <c r="F2522" s="26">
        <f t="shared" ca="1" si="200"/>
        <v>1</v>
      </c>
      <c r="G2522" s="27">
        <f t="shared" ca="1" si="201"/>
        <v>2</v>
      </c>
    </row>
    <row r="2523" spans="1:7" x14ac:dyDescent="0.25">
      <c r="A2523" s="34">
        <v>45552</v>
      </c>
      <c r="B2523" s="8">
        <f t="shared" si="199"/>
        <v>2522</v>
      </c>
      <c r="C2523" s="29">
        <f t="shared" ca="1" si="198"/>
        <v>0</v>
      </c>
      <c r="D2523" s="31">
        <f t="shared" si="202"/>
        <v>1</v>
      </c>
      <c r="E2523" s="30">
        <v>1</v>
      </c>
      <c r="F2523" s="26">
        <f t="shared" ca="1" si="200"/>
        <v>1</v>
      </c>
      <c r="G2523" s="27">
        <f t="shared" ca="1" si="201"/>
        <v>2</v>
      </c>
    </row>
    <row r="2524" spans="1:7" x14ac:dyDescent="0.25">
      <c r="A2524" s="34">
        <v>45553</v>
      </c>
      <c r="B2524" s="8">
        <f t="shared" si="199"/>
        <v>2523</v>
      </c>
      <c r="C2524" s="29">
        <f t="shared" ca="1" si="198"/>
        <v>0</v>
      </c>
      <c r="D2524" s="31">
        <f t="shared" si="202"/>
        <v>1</v>
      </c>
      <c r="E2524" s="30">
        <v>1</v>
      </c>
      <c r="F2524" s="26">
        <f t="shared" ca="1" si="200"/>
        <v>1</v>
      </c>
      <c r="G2524" s="27">
        <f t="shared" ca="1" si="201"/>
        <v>2</v>
      </c>
    </row>
    <row r="2525" spans="1:7" x14ac:dyDescent="0.25">
      <c r="A2525" s="34">
        <v>45554</v>
      </c>
      <c r="B2525" s="8">
        <f t="shared" si="199"/>
        <v>2524</v>
      </c>
      <c r="C2525" s="29">
        <f t="shared" ca="1" si="198"/>
        <v>0</v>
      </c>
      <c r="D2525" s="31">
        <f t="shared" si="202"/>
        <v>1</v>
      </c>
      <c r="E2525" s="30">
        <v>1</v>
      </c>
      <c r="F2525" s="26">
        <f t="shared" ca="1" si="200"/>
        <v>1</v>
      </c>
      <c r="G2525" s="27">
        <f t="shared" ca="1" si="201"/>
        <v>4</v>
      </c>
    </row>
    <row r="2526" spans="1:7" x14ac:dyDescent="0.25">
      <c r="A2526" s="34">
        <v>45555</v>
      </c>
      <c r="B2526" s="8">
        <f t="shared" si="199"/>
        <v>2525</v>
      </c>
      <c r="C2526" s="29">
        <f t="shared" ca="1" si="198"/>
        <v>0</v>
      </c>
      <c r="D2526" s="31">
        <f t="shared" si="202"/>
        <v>0</v>
      </c>
      <c r="E2526" s="30">
        <v>1</v>
      </c>
      <c r="F2526" s="26">
        <f t="shared" ca="1" si="200"/>
        <v>1</v>
      </c>
      <c r="G2526" s="27">
        <f t="shared" ca="1" si="201"/>
        <v>4</v>
      </c>
    </row>
    <row r="2527" spans="1:7" x14ac:dyDescent="0.25">
      <c r="A2527" s="34">
        <v>45558</v>
      </c>
      <c r="B2527" s="8">
        <f t="shared" si="199"/>
        <v>2526</v>
      </c>
      <c r="C2527" s="29">
        <f t="shared" ca="1" si="198"/>
        <v>0</v>
      </c>
      <c r="D2527" s="31">
        <f t="shared" si="202"/>
        <v>0</v>
      </c>
      <c r="E2527" s="30">
        <v>1</v>
      </c>
      <c r="F2527" s="26">
        <f t="shared" ca="1" si="200"/>
        <v>1</v>
      </c>
      <c r="G2527" s="27">
        <f t="shared" ca="1" si="201"/>
        <v>2</v>
      </c>
    </row>
    <row r="2528" spans="1:7" x14ac:dyDescent="0.25">
      <c r="A2528" s="34">
        <v>45559</v>
      </c>
      <c r="B2528" s="8">
        <f t="shared" si="199"/>
        <v>2527</v>
      </c>
      <c r="C2528" s="29">
        <f t="shared" ca="1" si="198"/>
        <v>0</v>
      </c>
      <c r="D2528" s="31">
        <f t="shared" si="202"/>
        <v>1</v>
      </c>
      <c r="E2528" s="30">
        <v>1</v>
      </c>
      <c r="F2528" s="26">
        <f t="shared" ca="1" si="200"/>
        <v>1</v>
      </c>
      <c r="G2528" s="27">
        <f t="shared" ca="1" si="201"/>
        <v>2</v>
      </c>
    </row>
    <row r="2529" spans="1:7" x14ac:dyDescent="0.25">
      <c r="A2529" s="34">
        <v>45560</v>
      </c>
      <c r="B2529" s="8">
        <f t="shared" si="199"/>
        <v>2528</v>
      </c>
      <c r="C2529" s="29">
        <f t="shared" ca="1" si="198"/>
        <v>0</v>
      </c>
      <c r="D2529" s="31">
        <f t="shared" si="202"/>
        <v>1</v>
      </c>
      <c r="E2529" s="30">
        <v>1</v>
      </c>
      <c r="F2529" s="26">
        <f t="shared" ca="1" si="200"/>
        <v>1</v>
      </c>
      <c r="G2529" s="27">
        <f t="shared" ca="1" si="201"/>
        <v>2</v>
      </c>
    </row>
    <row r="2530" spans="1:7" x14ac:dyDescent="0.25">
      <c r="A2530" s="34">
        <v>45561</v>
      </c>
      <c r="B2530" s="8">
        <f t="shared" si="199"/>
        <v>2529</v>
      </c>
      <c r="C2530" s="29">
        <f t="shared" ref="C2530:C2593" ca="1" si="203">MAX(G2530-4,0)</f>
        <v>0</v>
      </c>
      <c r="D2530" s="31">
        <f t="shared" si="202"/>
        <v>1</v>
      </c>
      <c r="E2530" s="30">
        <v>1</v>
      </c>
      <c r="F2530" s="26">
        <f t="shared" ca="1" si="200"/>
        <v>1</v>
      </c>
      <c r="G2530" s="27">
        <f t="shared" ca="1" si="201"/>
        <v>4</v>
      </c>
    </row>
    <row r="2531" spans="1:7" x14ac:dyDescent="0.25">
      <c r="A2531" s="34">
        <v>45562</v>
      </c>
      <c r="B2531" s="8">
        <f t="shared" si="199"/>
        <v>2530</v>
      </c>
      <c r="C2531" s="29">
        <f t="shared" ca="1" si="203"/>
        <v>0</v>
      </c>
      <c r="D2531" s="31">
        <f t="shared" si="202"/>
        <v>0</v>
      </c>
      <c r="E2531" s="30">
        <v>1</v>
      </c>
      <c r="F2531" s="26">
        <f t="shared" ca="1" si="200"/>
        <v>1</v>
      </c>
      <c r="G2531" s="27">
        <f t="shared" ca="1" si="201"/>
        <v>4</v>
      </c>
    </row>
    <row r="2532" spans="1:7" x14ac:dyDescent="0.25">
      <c r="A2532" s="34">
        <v>45565</v>
      </c>
      <c r="B2532" s="8">
        <f t="shared" si="199"/>
        <v>2531</v>
      </c>
      <c r="C2532" s="29">
        <f t="shared" ca="1" si="203"/>
        <v>0</v>
      </c>
      <c r="D2532" s="31">
        <f t="shared" si="202"/>
        <v>0</v>
      </c>
      <c r="E2532" s="30">
        <v>1</v>
      </c>
      <c r="F2532" s="26">
        <f t="shared" ca="1" si="200"/>
        <v>1</v>
      </c>
      <c r="G2532" s="27">
        <f t="shared" ca="1" si="201"/>
        <v>2</v>
      </c>
    </row>
    <row r="2533" spans="1:7" x14ac:dyDescent="0.25">
      <c r="A2533" s="34">
        <v>45566</v>
      </c>
      <c r="B2533" s="8">
        <f t="shared" si="199"/>
        <v>2532</v>
      </c>
      <c r="C2533" s="29">
        <f t="shared" ca="1" si="203"/>
        <v>0</v>
      </c>
      <c r="D2533" s="31">
        <f t="shared" si="202"/>
        <v>1</v>
      </c>
      <c r="E2533" s="30">
        <v>1</v>
      </c>
      <c r="F2533" s="26">
        <f t="shared" ca="1" si="200"/>
        <v>1</v>
      </c>
      <c r="G2533" s="27">
        <f t="shared" ca="1" si="201"/>
        <v>2</v>
      </c>
    </row>
    <row r="2534" spans="1:7" x14ac:dyDescent="0.25">
      <c r="A2534" s="34">
        <v>45567</v>
      </c>
      <c r="B2534" s="8">
        <f t="shared" si="199"/>
        <v>2533</v>
      </c>
      <c r="C2534" s="29">
        <f t="shared" ca="1" si="203"/>
        <v>0</v>
      </c>
      <c r="D2534" s="31">
        <f t="shared" si="202"/>
        <v>1</v>
      </c>
      <c r="E2534" s="30">
        <v>1</v>
      </c>
      <c r="F2534" s="26">
        <f t="shared" ca="1" si="200"/>
        <v>1</v>
      </c>
      <c r="G2534" s="27">
        <f t="shared" ca="1" si="201"/>
        <v>2</v>
      </c>
    </row>
    <row r="2535" spans="1:7" x14ac:dyDescent="0.25">
      <c r="A2535" s="34">
        <v>45568</v>
      </c>
      <c r="B2535" s="8">
        <f t="shared" si="199"/>
        <v>2534</v>
      </c>
      <c r="C2535" s="29">
        <f t="shared" ca="1" si="203"/>
        <v>0</v>
      </c>
      <c r="D2535" s="31">
        <f t="shared" si="202"/>
        <v>1</v>
      </c>
      <c r="E2535" s="30">
        <v>1</v>
      </c>
      <c r="F2535" s="26">
        <f t="shared" ca="1" si="200"/>
        <v>1</v>
      </c>
      <c r="G2535" s="27">
        <f t="shared" ca="1" si="201"/>
        <v>4</v>
      </c>
    </row>
    <row r="2536" spans="1:7" x14ac:dyDescent="0.25">
      <c r="A2536" s="34">
        <v>45569</v>
      </c>
      <c r="B2536" s="8">
        <f t="shared" si="199"/>
        <v>2535</v>
      </c>
      <c r="C2536" s="29">
        <f t="shared" ca="1" si="203"/>
        <v>0</v>
      </c>
      <c r="D2536" s="31">
        <f t="shared" si="202"/>
        <v>0</v>
      </c>
      <c r="E2536" s="30">
        <v>1</v>
      </c>
      <c r="F2536" s="26">
        <f t="shared" ca="1" si="200"/>
        <v>1</v>
      </c>
      <c r="G2536" s="27">
        <f t="shared" ca="1" si="201"/>
        <v>4</v>
      </c>
    </row>
    <row r="2537" spans="1:7" x14ac:dyDescent="0.25">
      <c r="A2537" s="34">
        <v>45572</v>
      </c>
      <c r="B2537" s="8">
        <f t="shared" si="199"/>
        <v>2536</v>
      </c>
      <c r="C2537" s="29">
        <f t="shared" ca="1" si="203"/>
        <v>0</v>
      </c>
      <c r="D2537" s="31">
        <f t="shared" si="202"/>
        <v>0</v>
      </c>
      <c r="E2537" s="30">
        <v>1</v>
      </c>
      <c r="F2537" s="26">
        <f t="shared" ca="1" si="200"/>
        <v>1</v>
      </c>
      <c r="G2537" s="27">
        <f t="shared" ca="1" si="201"/>
        <v>2</v>
      </c>
    </row>
    <row r="2538" spans="1:7" x14ac:dyDescent="0.25">
      <c r="A2538" s="34">
        <v>45573</v>
      </c>
      <c r="B2538" s="8">
        <f t="shared" si="199"/>
        <v>2537</v>
      </c>
      <c r="C2538" s="29">
        <f t="shared" ca="1" si="203"/>
        <v>0</v>
      </c>
      <c r="D2538" s="31">
        <f t="shared" si="202"/>
        <v>1</v>
      </c>
      <c r="E2538" s="30">
        <v>1</v>
      </c>
      <c r="F2538" s="26">
        <f t="shared" ca="1" si="200"/>
        <v>1</v>
      </c>
      <c r="G2538" s="27">
        <f t="shared" ca="1" si="201"/>
        <v>2</v>
      </c>
    </row>
    <row r="2539" spans="1:7" x14ac:dyDescent="0.25">
      <c r="A2539" s="34">
        <v>45574</v>
      </c>
      <c r="B2539" s="8">
        <f t="shared" si="199"/>
        <v>2538</v>
      </c>
      <c r="C2539" s="29">
        <f t="shared" ca="1" si="203"/>
        <v>0</v>
      </c>
      <c r="D2539" s="31">
        <f t="shared" si="202"/>
        <v>1</v>
      </c>
      <c r="E2539" s="30">
        <v>1</v>
      </c>
      <c r="F2539" s="26">
        <f t="shared" ca="1" si="200"/>
        <v>1</v>
      </c>
      <c r="G2539" s="27">
        <f t="shared" ca="1" si="201"/>
        <v>2</v>
      </c>
    </row>
    <row r="2540" spans="1:7" x14ac:dyDescent="0.25">
      <c r="A2540" s="34">
        <v>45575</v>
      </c>
      <c r="B2540" s="8">
        <f t="shared" si="199"/>
        <v>2539</v>
      </c>
      <c r="C2540" s="29">
        <f t="shared" ca="1" si="203"/>
        <v>0</v>
      </c>
      <c r="D2540" s="31">
        <f t="shared" si="202"/>
        <v>1</v>
      </c>
      <c r="E2540" s="30">
        <v>1</v>
      </c>
      <c r="F2540" s="26">
        <f t="shared" ca="1" si="200"/>
        <v>1</v>
      </c>
      <c r="G2540" s="27">
        <f t="shared" ca="1" si="201"/>
        <v>4</v>
      </c>
    </row>
    <row r="2541" spans="1:7" x14ac:dyDescent="0.25">
      <c r="A2541" s="34">
        <v>45576</v>
      </c>
      <c r="B2541" s="8">
        <f t="shared" si="199"/>
        <v>2540</v>
      </c>
      <c r="C2541" s="29">
        <f t="shared" ca="1" si="203"/>
        <v>0</v>
      </c>
      <c r="D2541" s="31">
        <f t="shared" si="202"/>
        <v>0</v>
      </c>
      <c r="E2541" s="30">
        <v>1</v>
      </c>
      <c r="F2541" s="26">
        <f t="shared" ca="1" si="200"/>
        <v>1</v>
      </c>
      <c r="G2541" s="27">
        <f t="shared" ca="1" si="201"/>
        <v>4</v>
      </c>
    </row>
    <row r="2542" spans="1:7" x14ac:dyDescent="0.25">
      <c r="A2542" s="34">
        <v>45579</v>
      </c>
      <c r="B2542" s="8">
        <f t="shared" si="199"/>
        <v>2541</v>
      </c>
      <c r="C2542" s="29">
        <f t="shared" ca="1" si="203"/>
        <v>0</v>
      </c>
      <c r="D2542" s="31">
        <f t="shared" si="202"/>
        <v>0</v>
      </c>
      <c r="E2542" s="30">
        <v>1</v>
      </c>
      <c r="F2542" s="26">
        <f t="shared" ca="1" si="200"/>
        <v>1</v>
      </c>
      <c r="G2542" s="27">
        <f t="shared" ca="1" si="201"/>
        <v>2</v>
      </c>
    </row>
    <row r="2543" spans="1:7" x14ac:dyDescent="0.25">
      <c r="A2543" s="34">
        <v>45580</v>
      </c>
      <c r="B2543" s="8">
        <f t="shared" si="199"/>
        <v>2542</v>
      </c>
      <c r="C2543" s="29">
        <f t="shared" ca="1" si="203"/>
        <v>0</v>
      </c>
      <c r="D2543" s="31">
        <f t="shared" si="202"/>
        <v>1</v>
      </c>
      <c r="E2543" s="30">
        <v>1</v>
      </c>
      <c r="F2543" s="26">
        <f t="shared" ca="1" si="200"/>
        <v>1</v>
      </c>
      <c r="G2543" s="27">
        <f t="shared" ca="1" si="201"/>
        <v>2</v>
      </c>
    </row>
    <row r="2544" spans="1:7" x14ac:dyDescent="0.25">
      <c r="A2544" s="34">
        <v>45581</v>
      </c>
      <c r="B2544" s="8">
        <f t="shared" si="199"/>
        <v>2543</v>
      </c>
      <c r="C2544" s="29">
        <f t="shared" ca="1" si="203"/>
        <v>0</v>
      </c>
      <c r="D2544" s="31">
        <f t="shared" si="202"/>
        <v>1</v>
      </c>
      <c r="E2544" s="30">
        <v>1</v>
      </c>
      <c r="F2544" s="26">
        <f t="shared" ca="1" si="200"/>
        <v>1</v>
      </c>
      <c r="G2544" s="27">
        <f t="shared" ca="1" si="201"/>
        <v>2</v>
      </c>
    </row>
    <row r="2545" spans="1:7" x14ac:dyDescent="0.25">
      <c r="A2545" s="34">
        <v>45582</v>
      </c>
      <c r="B2545" s="8">
        <f t="shared" si="199"/>
        <v>2544</v>
      </c>
      <c r="C2545" s="29">
        <f t="shared" ca="1" si="203"/>
        <v>0</v>
      </c>
      <c r="D2545" s="31">
        <f t="shared" si="202"/>
        <v>1</v>
      </c>
      <c r="E2545" s="30">
        <v>1</v>
      </c>
      <c r="F2545" s="26">
        <f t="shared" ca="1" si="200"/>
        <v>1</v>
      </c>
      <c r="G2545" s="27">
        <f t="shared" ca="1" si="201"/>
        <v>4</v>
      </c>
    </row>
    <row r="2546" spans="1:7" x14ac:dyDescent="0.25">
      <c r="A2546" s="34">
        <v>45583</v>
      </c>
      <c r="B2546" s="8">
        <f t="shared" si="199"/>
        <v>2545</v>
      </c>
      <c r="C2546" s="29">
        <f t="shared" ca="1" si="203"/>
        <v>0</v>
      </c>
      <c r="D2546" s="31">
        <f t="shared" si="202"/>
        <v>0</v>
      </c>
      <c r="E2546" s="30">
        <v>1</v>
      </c>
      <c r="F2546" s="26">
        <f t="shared" ca="1" si="200"/>
        <v>1</v>
      </c>
      <c r="G2546" s="27">
        <f t="shared" ca="1" si="201"/>
        <v>4</v>
      </c>
    </row>
    <row r="2547" spans="1:7" x14ac:dyDescent="0.25">
      <c r="A2547" s="34">
        <v>45586</v>
      </c>
      <c r="B2547" s="8">
        <f t="shared" si="199"/>
        <v>2546</v>
      </c>
      <c r="C2547" s="29">
        <f t="shared" ca="1" si="203"/>
        <v>0</v>
      </c>
      <c r="D2547" s="31">
        <f t="shared" si="202"/>
        <v>0</v>
      </c>
      <c r="E2547" s="30">
        <v>1</v>
      </c>
      <c r="F2547" s="26">
        <f t="shared" ca="1" si="200"/>
        <v>1</v>
      </c>
      <c r="G2547" s="27">
        <f t="shared" ca="1" si="201"/>
        <v>2</v>
      </c>
    </row>
    <row r="2548" spans="1:7" x14ac:dyDescent="0.25">
      <c r="A2548" s="34">
        <v>45587</v>
      </c>
      <c r="B2548" s="8">
        <f t="shared" si="199"/>
        <v>2547</v>
      </c>
      <c r="C2548" s="29">
        <f t="shared" ca="1" si="203"/>
        <v>0</v>
      </c>
      <c r="D2548" s="31">
        <f t="shared" si="202"/>
        <v>1</v>
      </c>
      <c r="E2548" s="30">
        <v>1</v>
      </c>
      <c r="F2548" s="26">
        <f t="shared" ca="1" si="200"/>
        <v>1</v>
      </c>
      <c r="G2548" s="27">
        <f t="shared" ca="1" si="201"/>
        <v>2</v>
      </c>
    </row>
    <row r="2549" spans="1:7" x14ac:dyDescent="0.25">
      <c r="A2549" s="34">
        <v>45588</v>
      </c>
      <c r="B2549" s="8">
        <f t="shared" si="199"/>
        <v>2548</v>
      </c>
      <c r="C2549" s="29">
        <f t="shared" ca="1" si="203"/>
        <v>0</v>
      </c>
      <c r="D2549" s="31">
        <f t="shared" si="202"/>
        <v>1</v>
      </c>
      <c r="E2549" s="30">
        <v>1</v>
      </c>
      <c r="F2549" s="26">
        <f t="shared" ca="1" si="200"/>
        <v>1</v>
      </c>
      <c r="G2549" s="27">
        <f t="shared" ca="1" si="201"/>
        <v>2</v>
      </c>
    </row>
    <row r="2550" spans="1:7" x14ac:dyDescent="0.25">
      <c r="A2550" s="34">
        <v>45589</v>
      </c>
      <c r="B2550" s="8">
        <f t="shared" si="199"/>
        <v>2549</v>
      </c>
      <c r="C2550" s="29">
        <f t="shared" ca="1" si="203"/>
        <v>0</v>
      </c>
      <c r="D2550" s="31">
        <f t="shared" si="202"/>
        <v>1</v>
      </c>
      <c r="E2550" s="30">
        <v>1</v>
      </c>
      <c r="F2550" s="26">
        <f t="shared" ca="1" si="200"/>
        <v>1</v>
      </c>
      <c r="G2550" s="27">
        <f t="shared" ca="1" si="201"/>
        <v>4</v>
      </c>
    </row>
    <row r="2551" spans="1:7" x14ac:dyDescent="0.25">
      <c r="A2551" s="34">
        <v>45590</v>
      </c>
      <c r="B2551" s="8">
        <f t="shared" si="199"/>
        <v>2550</v>
      </c>
      <c r="C2551" s="29">
        <f t="shared" ca="1" si="203"/>
        <v>0</v>
      </c>
      <c r="D2551" s="31">
        <f t="shared" si="202"/>
        <v>0</v>
      </c>
      <c r="E2551" s="30">
        <v>1</v>
      </c>
      <c r="F2551" s="26">
        <f t="shared" ca="1" si="200"/>
        <v>1</v>
      </c>
      <c r="G2551" s="27">
        <f t="shared" ca="1" si="201"/>
        <v>4</v>
      </c>
    </row>
    <row r="2552" spans="1:7" x14ac:dyDescent="0.25">
      <c r="A2552" s="34">
        <v>45593</v>
      </c>
      <c r="B2552" s="8">
        <f t="shared" si="199"/>
        <v>2551</v>
      </c>
      <c r="C2552" s="29">
        <f t="shared" ca="1" si="203"/>
        <v>0</v>
      </c>
      <c r="D2552" s="31">
        <f t="shared" si="202"/>
        <v>0</v>
      </c>
      <c r="E2552" s="30">
        <v>1</v>
      </c>
      <c r="F2552" s="26">
        <f t="shared" ca="1" si="200"/>
        <v>1</v>
      </c>
      <c r="G2552" s="27">
        <f t="shared" ca="1" si="201"/>
        <v>2</v>
      </c>
    </row>
    <row r="2553" spans="1:7" x14ac:dyDescent="0.25">
      <c r="A2553" s="34">
        <v>45594</v>
      </c>
      <c r="B2553" s="8">
        <f t="shared" si="199"/>
        <v>2552</v>
      </c>
      <c r="C2553" s="29">
        <f t="shared" ca="1" si="203"/>
        <v>0</v>
      </c>
      <c r="D2553" s="31">
        <f t="shared" si="202"/>
        <v>1</v>
      </c>
      <c r="E2553" s="30">
        <v>1</v>
      </c>
      <c r="F2553" s="26">
        <f t="shared" ca="1" si="200"/>
        <v>1</v>
      </c>
      <c r="G2553" s="27">
        <f t="shared" ca="1" si="201"/>
        <v>2</v>
      </c>
    </row>
    <row r="2554" spans="1:7" x14ac:dyDescent="0.25">
      <c r="A2554" s="34">
        <v>45595</v>
      </c>
      <c r="B2554" s="8">
        <f t="shared" si="199"/>
        <v>2553</v>
      </c>
      <c r="C2554" s="29">
        <f t="shared" ca="1" si="203"/>
        <v>0</v>
      </c>
      <c r="D2554" s="31">
        <f t="shared" si="202"/>
        <v>1</v>
      </c>
      <c r="E2554" s="30">
        <v>1</v>
      </c>
      <c r="F2554" s="26">
        <f t="shared" ca="1" si="200"/>
        <v>1</v>
      </c>
      <c r="G2554" s="27">
        <f t="shared" ca="1" si="201"/>
        <v>2</v>
      </c>
    </row>
    <row r="2555" spans="1:7" x14ac:dyDescent="0.25">
      <c r="A2555" s="34">
        <v>45596</v>
      </c>
      <c r="B2555" s="8">
        <f t="shared" si="199"/>
        <v>2554</v>
      </c>
      <c r="C2555" s="29">
        <f t="shared" ca="1" si="203"/>
        <v>0</v>
      </c>
      <c r="D2555" s="31">
        <f t="shared" si="202"/>
        <v>1</v>
      </c>
      <c r="E2555" s="30">
        <v>1</v>
      </c>
      <c r="F2555" s="26">
        <f t="shared" ca="1" si="200"/>
        <v>1</v>
      </c>
      <c r="G2555" s="27">
        <f t="shared" ca="1" si="201"/>
        <v>4</v>
      </c>
    </row>
    <row r="2556" spans="1:7" x14ac:dyDescent="0.25">
      <c r="A2556" s="34">
        <v>45597</v>
      </c>
      <c r="B2556" s="8">
        <f t="shared" si="199"/>
        <v>2555</v>
      </c>
      <c r="C2556" s="29">
        <f t="shared" ca="1" si="203"/>
        <v>0</v>
      </c>
      <c r="D2556" s="31">
        <f t="shared" si="202"/>
        <v>0</v>
      </c>
      <c r="E2556" s="30">
        <v>1</v>
      </c>
      <c r="F2556" s="26">
        <f t="shared" ca="1" si="200"/>
        <v>1</v>
      </c>
      <c r="G2556" s="27">
        <f t="shared" ca="1" si="201"/>
        <v>4</v>
      </c>
    </row>
    <row r="2557" spans="1:7" x14ac:dyDescent="0.25">
      <c r="A2557" s="34">
        <v>45600</v>
      </c>
      <c r="B2557" s="8">
        <f t="shared" si="199"/>
        <v>2556</v>
      </c>
      <c r="C2557" s="29">
        <f t="shared" ca="1" si="203"/>
        <v>0</v>
      </c>
      <c r="D2557" s="31">
        <f t="shared" si="202"/>
        <v>0</v>
      </c>
      <c r="E2557" s="30">
        <v>1</v>
      </c>
      <c r="F2557" s="26">
        <f t="shared" ca="1" si="200"/>
        <v>1</v>
      </c>
      <c r="G2557" s="27">
        <f t="shared" ca="1" si="201"/>
        <v>2</v>
      </c>
    </row>
    <row r="2558" spans="1:7" x14ac:dyDescent="0.25">
      <c r="A2558" s="34">
        <v>45601</v>
      </c>
      <c r="B2558" s="8">
        <f t="shared" si="199"/>
        <v>2557</v>
      </c>
      <c r="C2558" s="29">
        <f t="shared" ca="1" si="203"/>
        <v>0</v>
      </c>
      <c r="D2558" s="31">
        <f t="shared" si="202"/>
        <v>1</v>
      </c>
      <c r="E2558" s="30">
        <v>1</v>
      </c>
      <c r="F2558" s="26">
        <f t="shared" ca="1" si="200"/>
        <v>1</v>
      </c>
      <c r="G2558" s="27">
        <f t="shared" ca="1" si="201"/>
        <v>2</v>
      </c>
    </row>
    <row r="2559" spans="1:7" x14ac:dyDescent="0.25">
      <c r="A2559" s="34">
        <v>45602</v>
      </c>
      <c r="B2559" s="8">
        <f t="shared" si="199"/>
        <v>2558</v>
      </c>
      <c r="C2559" s="29">
        <f t="shared" ca="1" si="203"/>
        <v>0</v>
      </c>
      <c r="D2559" s="31">
        <f t="shared" si="202"/>
        <v>1</v>
      </c>
      <c r="E2559" s="30">
        <v>1</v>
      </c>
      <c r="F2559" s="26">
        <f t="shared" ca="1" si="200"/>
        <v>1</v>
      </c>
      <c r="G2559" s="27">
        <f t="shared" ca="1" si="201"/>
        <v>2</v>
      </c>
    </row>
    <row r="2560" spans="1:7" x14ac:dyDescent="0.25">
      <c r="A2560" s="34">
        <v>45603</v>
      </c>
      <c r="B2560" s="8">
        <f t="shared" si="199"/>
        <v>2559</v>
      </c>
      <c r="C2560" s="29">
        <f t="shared" ca="1" si="203"/>
        <v>0</v>
      </c>
      <c r="D2560" s="31">
        <f t="shared" si="202"/>
        <v>1</v>
      </c>
      <c r="E2560" s="30">
        <v>1</v>
      </c>
      <c r="F2560" s="26">
        <f t="shared" ca="1" si="200"/>
        <v>1</v>
      </c>
      <c r="G2560" s="27">
        <f t="shared" ca="1" si="201"/>
        <v>4</v>
      </c>
    </row>
    <row r="2561" spans="1:7" x14ac:dyDescent="0.25">
      <c r="A2561" s="34">
        <v>45604</v>
      </c>
      <c r="B2561" s="8">
        <f t="shared" si="199"/>
        <v>2560</v>
      </c>
      <c r="C2561" s="29">
        <f t="shared" ca="1" si="203"/>
        <v>0</v>
      </c>
      <c r="D2561" s="31">
        <f t="shared" si="202"/>
        <v>0</v>
      </c>
      <c r="E2561" s="30">
        <v>1</v>
      </c>
      <c r="F2561" s="26">
        <f t="shared" ca="1" si="200"/>
        <v>1</v>
      </c>
      <c r="G2561" s="27">
        <f t="shared" ca="1" si="201"/>
        <v>4</v>
      </c>
    </row>
    <row r="2562" spans="1:7" x14ac:dyDescent="0.25">
      <c r="A2562" s="34">
        <v>45607</v>
      </c>
      <c r="B2562" s="8">
        <f t="shared" si="199"/>
        <v>2561</v>
      </c>
      <c r="C2562" s="29">
        <f t="shared" ca="1" si="203"/>
        <v>0</v>
      </c>
      <c r="D2562" s="31">
        <f t="shared" si="202"/>
        <v>0</v>
      </c>
      <c r="E2562" s="30">
        <v>1</v>
      </c>
      <c r="F2562" s="26">
        <f t="shared" ca="1" si="200"/>
        <v>1</v>
      </c>
      <c r="G2562" s="27">
        <f t="shared" ca="1" si="201"/>
        <v>2</v>
      </c>
    </row>
    <row r="2563" spans="1:7" x14ac:dyDescent="0.25">
      <c r="A2563" s="34">
        <v>45608</v>
      </c>
      <c r="B2563" s="8">
        <f t="shared" ref="B2563:B2598" si="204">ROW(A2563)-1</f>
        <v>2562</v>
      </c>
      <c r="C2563" s="29">
        <f t="shared" ca="1" si="203"/>
        <v>0</v>
      </c>
      <c r="D2563" s="31">
        <f t="shared" si="202"/>
        <v>1</v>
      </c>
      <c r="E2563" s="30">
        <v>1</v>
      </c>
      <c r="F2563" s="26">
        <f t="shared" ref="F2563:F2598" ca="1" si="205">IF($E2563=1,MATCH(1,INDIRECT("$E$"&amp;ROW($A2563)+1&amp;":$E$2598"),0),0)</f>
        <v>1</v>
      </c>
      <c r="G2563" s="27">
        <f t="shared" ca="1" si="201"/>
        <v>2</v>
      </c>
    </row>
    <row r="2564" spans="1:7" x14ac:dyDescent="0.25">
      <c r="A2564" s="34">
        <v>45609</v>
      </c>
      <c r="B2564" s="8">
        <f t="shared" si="204"/>
        <v>2563</v>
      </c>
      <c r="C2564" s="29">
        <f t="shared" ca="1" si="203"/>
        <v>0</v>
      </c>
      <c r="D2564" s="31">
        <f t="shared" si="202"/>
        <v>1</v>
      </c>
      <c r="E2564" s="30">
        <v>1</v>
      </c>
      <c r="F2564" s="26">
        <f t="shared" ca="1" si="205"/>
        <v>1</v>
      </c>
      <c r="G2564" s="27">
        <f t="shared" ca="1" si="201"/>
        <v>2</v>
      </c>
    </row>
    <row r="2565" spans="1:7" x14ac:dyDescent="0.25">
      <c r="A2565" s="34">
        <v>45610</v>
      </c>
      <c r="B2565" s="8">
        <f t="shared" si="204"/>
        <v>2564</v>
      </c>
      <c r="C2565" s="29">
        <f t="shared" ca="1" si="203"/>
        <v>0</v>
      </c>
      <c r="D2565" s="31">
        <f t="shared" si="202"/>
        <v>1</v>
      </c>
      <c r="E2565" s="30">
        <v>1</v>
      </c>
      <c r="F2565" s="26">
        <f t="shared" ca="1" si="205"/>
        <v>1</v>
      </c>
      <c r="G2565" s="27">
        <f t="shared" ca="1" si="201"/>
        <v>4</v>
      </c>
    </row>
    <row r="2566" spans="1:7" x14ac:dyDescent="0.25">
      <c r="A2566" s="34">
        <v>45611</v>
      </c>
      <c r="B2566" s="8">
        <f t="shared" si="204"/>
        <v>2565</v>
      </c>
      <c r="C2566" s="29">
        <f t="shared" ca="1" si="203"/>
        <v>0</v>
      </c>
      <c r="D2566" s="31">
        <f t="shared" si="202"/>
        <v>0</v>
      </c>
      <c r="E2566" s="30">
        <v>1</v>
      </c>
      <c r="F2566" s="26">
        <f t="shared" ca="1" si="205"/>
        <v>1</v>
      </c>
      <c r="G2566" s="27">
        <f t="shared" ca="1" si="201"/>
        <v>4</v>
      </c>
    </row>
    <row r="2567" spans="1:7" x14ac:dyDescent="0.25">
      <c r="A2567" s="34">
        <v>45614</v>
      </c>
      <c r="B2567" s="8">
        <f t="shared" si="204"/>
        <v>2566</v>
      </c>
      <c r="C2567" s="29">
        <f t="shared" ca="1" si="203"/>
        <v>0</v>
      </c>
      <c r="D2567" s="31">
        <f t="shared" si="202"/>
        <v>0</v>
      </c>
      <c r="E2567" s="30">
        <v>1</v>
      </c>
      <c r="F2567" s="26">
        <f t="shared" ca="1" si="205"/>
        <v>1</v>
      </c>
      <c r="G2567" s="27">
        <f t="shared" ca="1" si="201"/>
        <v>2</v>
      </c>
    </row>
    <row r="2568" spans="1:7" x14ac:dyDescent="0.25">
      <c r="A2568" s="34">
        <v>45615</v>
      </c>
      <c r="B2568" s="8">
        <f t="shared" si="204"/>
        <v>2567</v>
      </c>
      <c r="C2568" s="29">
        <f t="shared" ca="1" si="203"/>
        <v>0</v>
      </c>
      <c r="D2568" s="31">
        <f t="shared" si="202"/>
        <v>1</v>
      </c>
      <c r="E2568" s="30">
        <v>1</v>
      </c>
      <c r="F2568" s="26">
        <f t="shared" ca="1" si="205"/>
        <v>1</v>
      </c>
      <c r="G2568" s="27">
        <f t="shared" ref="G2568:G2598" ca="1" si="206">IF($E2568=1,INDIRECT("$A$"&amp;ROW($A2568)+MATCH(1,INDIRECT("$E$"&amp;ROW($A2568)+1+$F2568&amp;":$E$2598"),0)+$F2568)-$A2568,0)</f>
        <v>2</v>
      </c>
    </row>
    <row r="2569" spans="1:7" x14ac:dyDescent="0.25">
      <c r="A2569" s="34">
        <v>45616</v>
      </c>
      <c r="B2569" s="8">
        <f t="shared" si="204"/>
        <v>2568</v>
      </c>
      <c r="C2569" s="29">
        <f t="shared" ca="1" si="203"/>
        <v>0</v>
      </c>
      <c r="D2569" s="31">
        <f t="shared" si="202"/>
        <v>1</v>
      </c>
      <c r="E2569" s="30">
        <v>1</v>
      </c>
      <c r="F2569" s="26">
        <f t="shared" ca="1" si="205"/>
        <v>1</v>
      </c>
      <c r="G2569" s="27">
        <f t="shared" ca="1" si="206"/>
        <v>2</v>
      </c>
    </row>
    <row r="2570" spans="1:7" x14ac:dyDescent="0.25">
      <c r="A2570" s="34">
        <v>45617</v>
      </c>
      <c r="B2570" s="8">
        <f t="shared" si="204"/>
        <v>2569</v>
      </c>
      <c r="C2570" s="29">
        <f t="shared" ca="1" si="203"/>
        <v>0</v>
      </c>
      <c r="D2570" s="31">
        <f t="shared" si="202"/>
        <v>1</v>
      </c>
      <c r="E2570" s="30">
        <v>1</v>
      </c>
      <c r="F2570" s="26">
        <f t="shared" ca="1" si="205"/>
        <v>1</v>
      </c>
      <c r="G2570" s="27">
        <f t="shared" ca="1" si="206"/>
        <v>4</v>
      </c>
    </row>
    <row r="2571" spans="1:7" x14ac:dyDescent="0.25">
      <c r="A2571" s="34">
        <v>45618</v>
      </c>
      <c r="B2571" s="8">
        <f t="shared" si="204"/>
        <v>2570</v>
      </c>
      <c r="C2571" s="29">
        <f t="shared" ca="1" si="203"/>
        <v>0</v>
      </c>
      <c r="D2571" s="31">
        <f t="shared" si="202"/>
        <v>0</v>
      </c>
      <c r="E2571" s="30">
        <v>1</v>
      </c>
      <c r="F2571" s="26">
        <f t="shared" ca="1" si="205"/>
        <v>1</v>
      </c>
      <c r="G2571" s="27">
        <f t="shared" ca="1" si="206"/>
        <v>4</v>
      </c>
    </row>
    <row r="2572" spans="1:7" x14ac:dyDescent="0.25">
      <c r="A2572" s="34">
        <v>45621</v>
      </c>
      <c r="B2572" s="8">
        <f t="shared" si="204"/>
        <v>2571</v>
      </c>
      <c r="C2572" s="29">
        <f t="shared" ca="1" si="203"/>
        <v>0</v>
      </c>
      <c r="D2572" s="31">
        <f t="shared" si="202"/>
        <v>0</v>
      </c>
      <c r="E2572" s="30">
        <v>1</v>
      </c>
      <c r="F2572" s="26">
        <f t="shared" ca="1" si="205"/>
        <v>1</v>
      </c>
      <c r="G2572" s="27">
        <f t="shared" ca="1" si="206"/>
        <v>2</v>
      </c>
    </row>
    <row r="2573" spans="1:7" x14ac:dyDescent="0.25">
      <c r="A2573" s="34">
        <v>45622</v>
      </c>
      <c r="B2573" s="8">
        <f t="shared" si="204"/>
        <v>2572</v>
      </c>
      <c r="C2573" s="29">
        <f t="shared" ca="1" si="203"/>
        <v>0</v>
      </c>
      <c r="D2573" s="31">
        <f t="shared" si="202"/>
        <v>1</v>
      </c>
      <c r="E2573" s="30">
        <v>1</v>
      </c>
      <c r="F2573" s="26">
        <f t="shared" ca="1" si="205"/>
        <v>1</v>
      </c>
      <c r="G2573" s="27">
        <f t="shared" ca="1" si="206"/>
        <v>2</v>
      </c>
    </row>
    <row r="2574" spans="1:7" x14ac:dyDescent="0.25">
      <c r="A2574" s="34">
        <v>45623</v>
      </c>
      <c r="B2574" s="8">
        <f t="shared" si="204"/>
        <v>2573</v>
      </c>
      <c r="C2574" s="29">
        <f t="shared" ca="1" si="203"/>
        <v>0</v>
      </c>
      <c r="D2574" s="31">
        <f t="shared" si="202"/>
        <v>1</v>
      </c>
      <c r="E2574" s="30">
        <v>1</v>
      </c>
      <c r="F2574" s="26">
        <f t="shared" ca="1" si="205"/>
        <v>1</v>
      </c>
      <c r="G2574" s="27">
        <f t="shared" ca="1" si="206"/>
        <v>2</v>
      </c>
    </row>
    <row r="2575" spans="1:7" x14ac:dyDescent="0.25">
      <c r="A2575" s="34">
        <v>45624</v>
      </c>
      <c r="B2575" s="8">
        <f t="shared" si="204"/>
        <v>2574</v>
      </c>
      <c r="C2575" s="29">
        <f t="shared" ca="1" si="203"/>
        <v>0</v>
      </c>
      <c r="D2575" s="31">
        <f t="shared" si="202"/>
        <v>1</v>
      </c>
      <c r="E2575" s="30">
        <v>1</v>
      </c>
      <c r="F2575" s="26">
        <f t="shared" ca="1" si="205"/>
        <v>1</v>
      </c>
      <c r="G2575" s="27">
        <f t="shared" ca="1" si="206"/>
        <v>4</v>
      </c>
    </row>
    <row r="2576" spans="1:7" x14ac:dyDescent="0.25">
      <c r="A2576" s="34">
        <v>45625</v>
      </c>
      <c r="B2576" s="8">
        <f t="shared" si="204"/>
        <v>2575</v>
      </c>
      <c r="C2576" s="29">
        <f t="shared" ca="1" si="203"/>
        <v>0</v>
      </c>
      <c r="D2576" s="31">
        <f t="shared" si="202"/>
        <v>0</v>
      </c>
      <c r="E2576" s="30">
        <v>1</v>
      </c>
      <c r="F2576" s="26">
        <f t="shared" ca="1" si="205"/>
        <v>1</v>
      </c>
      <c r="G2576" s="27">
        <f t="shared" ca="1" si="206"/>
        <v>4</v>
      </c>
    </row>
    <row r="2577" spans="1:7" x14ac:dyDescent="0.25">
      <c r="A2577" s="34">
        <v>45628</v>
      </c>
      <c r="B2577" s="8">
        <f t="shared" si="204"/>
        <v>2576</v>
      </c>
      <c r="C2577" s="29">
        <f t="shared" ca="1" si="203"/>
        <v>0</v>
      </c>
      <c r="D2577" s="31">
        <f t="shared" si="202"/>
        <v>0</v>
      </c>
      <c r="E2577" s="30">
        <v>1</v>
      </c>
      <c r="F2577" s="26">
        <f t="shared" ca="1" si="205"/>
        <v>1</v>
      </c>
      <c r="G2577" s="27">
        <f t="shared" ca="1" si="206"/>
        <v>2</v>
      </c>
    </row>
    <row r="2578" spans="1:7" x14ac:dyDescent="0.25">
      <c r="A2578" s="34">
        <v>45629</v>
      </c>
      <c r="B2578" s="8">
        <f t="shared" si="204"/>
        <v>2577</v>
      </c>
      <c r="C2578" s="29">
        <f t="shared" ca="1" si="203"/>
        <v>0</v>
      </c>
      <c r="D2578" s="31">
        <f t="shared" si="202"/>
        <v>1</v>
      </c>
      <c r="E2578" s="30">
        <v>1</v>
      </c>
      <c r="F2578" s="26">
        <f t="shared" ca="1" si="205"/>
        <v>1</v>
      </c>
      <c r="G2578" s="27">
        <f t="shared" ca="1" si="206"/>
        <v>2</v>
      </c>
    </row>
    <row r="2579" spans="1:7" x14ac:dyDescent="0.25">
      <c r="A2579" s="34">
        <v>45630</v>
      </c>
      <c r="B2579" s="8">
        <f t="shared" si="204"/>
        <v>2578</v>
      </c>
      <c r="C2579" s="29">
        <f t="shared" ca="1" si="203"/>
        <v>0</v>
      </c>
      <c r="D2579" s="31">
        <f t="shared" ref="D2579:D2598" si="207">IF(ABS(WEEKDAY($A2579)-4)&lt;=1,1,0)</f>
        <v>1</v>
      </c>
      <c r="E2579" s="30">
        <v>1</v>
      </c>
      <c r="F2579" s="26">
        <f t="shared" ca="1" si="205"/>
        <v>1</v>
      </c>
      <c r="G2579" s="27">
        <f t="shared" ca="1" si="206"/>
        <v>2</v>
      </c>
    </row>
    <row r="2580" spans="1:7" x14ac:dyDescent="0.25">
      <c r="A2580" s="34">
        <v>45631</v>
      </c>
      <c r="B2580" s="8">
        <f t="shared" si="204"/>
        <v>2579</v>
      </c>
      <c r="C2580" s="29">
        <f t="shared" ca="1" si="203"/>
        <v>0</v>
      </c>
      <c r="D2580" s="31">
        <f t="shared" si="207"/>
        <v>1</v>
      </c>
      <c r="E2580" s="30">
        <v>1</v>
      </c>
      <c r="F2580" s="26">
        <f t="shared" ca="1" si="205"/>
        <v>1</v>
      </c>
      <c r="G2580" s="27">
        <f t="shared" ca="1" si="206"/>
        <v>4</v>
      </c>
    </row>
    <row r="2581" spans="1:7" x14ac:dyDescent="0.25">
      <c r="A2581" s="34">
        <v>45632</v>
      </c>
      <c r="B2581" s="8">
        <f t="shared" si="204"/>
        <v>2580</v>
      </c>
      <c r="C2581" s="29">
        <f t="shared" ca="1" si="203"/>
        <v>0</v>
      </c>
      <c r="D2581" s="31">
        <f t="shared" si="207"/>
        <v>0</v>
      </c>
      <c r="E2581" s="30">
        <v>1</v>
      </c>
      <c r="F2581" s="26">
        <f t="shared" ca="1" si="205"/>
        <v>1</v>
      </c>
      <c r="G2581" s="27">
        <f t="shared" ca="1" si="206"/>
        <v>4</v>
      </c>
    </row>
    <row r="2582" spans="1:7" x14ac:dyDescent="0.25">
      <c r="A2582" s="34">
        <v>45635</v>
      </c>
      <c r="B2582" s="8">
        <f t="shared" si="204"/>
        <v>2581</v>
      </c>
      <c r="C2582" s="29">
        <f t="shared" ca="1" si="203"/>
        <v>0</v>
      </c>
      <c r="D2582" s="31">
        <f t="shared" si="207"/>
        <v>0</v>
      </c>
      <c r="E2582" s="30">
        <v>1</v>
      </c>
      <c r="F2582" s="26">
        <f t="shared" ca="1" si="205"/>
        <v>1</v>
      </c>
      <c r="G2582" s="27">
        <f t="shared" ca="1" si="206"/>
        <v>2</v>
      </c>
    </row>
    <row r="2583" spans="1:7" x14ac:dyDescent="0.25">
      <c r="A2583" s="34">
        <v>45636</v>
      </c>
      <c r="B2583" s="8">
        <f t="shared" si="204"/>
        <v>2582</v>
      </c>
      <c r="C2583" s="29">
        <f t="shared" ca="1" si="203"/>
        <v>0</v>
      </c>
      <c r="D2583" s="31">
        <f t="shared" si="207"/>
        <v>1</v>
      </c>
      <c r="E2583" s="30">
        <v>1</v>
      </c>
      <c r="F2583" s="26">
        <f t="shared" ca="1" si="205"/>
        <v>1</v>
      </c>
      <c r="G2583" s="27">
        <f t="shared" ca="1" si="206"/>
        <v>2</v>
      </c>
    </row>
    <row r="2584" spans="1:7" x14ac:dyDescent="0.25">
      <c r="A2584" s="34">
        <v>45637</v>
      </c>
      <c r="B2584" s="8">
        <f t="shared" si="204"/>
        <v>2583</v>
      </c>
      <c r="C2584" s="29">
        <f t="shared" ca="1" si="203"/>
        <v>0</v>
      </c>
      <c r="D2584" s="31">
        <f t="shared" si="207"/>
        <v>1</v>
      </c>
      <c r="E2584" s="30">
        <v>1</v>
      </c>
      <c r="F2584" s="26">
        <f t="shared" ca="1" si="205"/>
        <v>1</v>
      </c>
      <c r="G2584" s="27">
        <f t="shared" ca="1" si="206"/>
        <v>2</v>
      </c>
    </row>
    <row r="2585" spans="1:7" x14ac:dyDescent="0.25">
      <c r="A2585" s="34">
        <v>45638</v>
      </c>
      <c r="B2585" s="8">
        <f t="shared" si="204"/>
        <v>2584</v>
      </c>
      <c r="C2585" s="29">
        <f t="shared" ca="1" si="203"/>
        <v>0</v>
      </c>
      <c r="D2585" s="31">
        <f t="shared" si="207"/>
        <v>1</v>
      </c>
      <c r="E2585" s="30">
        <v>1</v>
      </c>
      <c r="F2585" s="26">
        <f t="shared" ca="1" si="205"/>
        <v>1</v>
      </c>
      <c r="G2585" s="27">
        <f t="shared" ca="1" si="206"/>
        <v>4</v>
      </c>
    </row>
    <row r="2586" spans="1:7" x14ac:dyDescent="0.25">
      <c r="A2586" s="34">
        <v>45639</v>
      </c>
      <c r="B2586" s="8">
        <f t="shared" si="204"/>
        <v>2585</v>
      </c>
      <c r="C2586" s="29">
        <f t="shared" ca="1" si="203"/>
        <v>0</v>
      </c>
      <c r="D2586" s="31">
        <f t="shared" si="207"/>
        <v>0</v>
      </c>
      <c r="E2586" s="30">
        <v>1</v>
      </c>
      <c r="F2586" s="26">
        <f t="shared" ca="1" si="205"/>
        <v>1</v>
      </c>
      <c r="G2586" s="27">
        <f t="shared" ca="1" si="206"/>
        <v>4</v>
      </c>
    </row>
    <row r="2587" spans="1:7" x14ac:dyDescent="0.25">
      <c r="A2587" s="34">
        <v>45642</v>
      </c>
      <c r="B2587" s="8">
        <f t="shared" si="204"/>
        <v>2586</v>
      </c>
      <c r="C2587" s="29">
        <f t="shared" ca="1" si="203"/>
        <v>0</v>
      </c>
      <c r="D2587" s="31">
        <f t="shared" si="207"/>
        <v>0</v>
      </c>
      <c r="E2587" s="30">
        <v>1</v>
      </c>
      <c r="F2587" s="26">
        <f t="shared" ca="1" si="205"/>
        <v>1</v>
      </c>
      <c r="G2587" s="27">
        <f t="shared" ca="1" si="206"/>
        <v>2</v>
      </c>
    </row>
    <row r="2588" spans="1:7" x14ac:dyDescent="0.25">
      <c r="A2588" s="34">
        <v>45643</v>
      </c>
      <c r="B2588" s="8">
        <f t="shared" si="204"/>
        <v>2587</v>
      </c>
      <c r="C2588" s="29">
        <f t="shared" ca="1" si="203"/>
        <v>0</v>
      </c>
      <c r="D2588" s="31">
        <f t="shared" si="207"/>
        <v>1</v>
      </c>
      <c r="E2588" s="30">
        <v>1</v>
      </c>
      <c r="F2588" s="26">
        <f t="shared" ca="1" si="205"/>
        <v>1</v>
      </c>
      <c r="G2588" s="27">
        <f t="shared" ca="1" si="206"/>
        <v>2</v>
      </c>
    </row>
    <row r="2589" spans="1:7" x14ac:dyDescent="0.25">
      <c r="A2589" s="34">
        <v>45644</v>
      </c>
      <c r="B2589" s="8">
        <f t="shared" si="204"/>
        <v>2588</v>
      </c>
      <c r="C2589" s="29">
        <f t="shared" ca="1" si="203"/>
        <v>0</v>
      </c>
      <c r="D2589" s="31">
        <f t="shared" si="207"/>
        <v>1</v>
      </c>
      <c r="E2589" s="30">
        <v>1</v>
      </c>
      <c r="F2589" s="26">
        <f t="shared" ca="1" si="205"/>
        <v>1</v>
      </c>
      <c r="G2589" s="27">
        <f t="shared" ca="1" si="206"/>
        <v>2</v>
      </c>
    </row>
    <row r="2590" spans="1:7" x14ac:dyDescent="0.25">
      <c r="A2590" s="34">
        <v>45645</v>
      </c>
      <c r="B2590" s="8">
        <f t="shared" si="204"/>
        <v>2589</v>
      </c>
      <c r="C2590" s="29">
        <f t="shared" ca="1" si="203"/>
        <v>0</v>
      </c>
      <c r="D2590" s="31">
        <f t="shared" si="207"/>
        <v>1</v>
      </c>
      <c r="E2590" s="30">
        <v>1</v>
      </c>
      <c r="F2590" s="26">
        <f t="shared" ca="1" si="205"/>
        <v>1</v>
      </c>
      <c r="G2590" s="27">
        <f t="shared" ca="1" si="206"/>
        <v>4</v>
      </c>
    </row>
    <row r="2591" spans="1:7" x14ac:dyDescent="0.25">
      <c r="A2591" s="34">
        <v>45646</v>
      </c>
      <c r="B2591" s="8">
        <f t="shared" si="204"/>
        <v>2590</v>
      </c>
      <c r="C2591" s="29">
        <f t="shared" ca="1" si="203"/>
        <v>0</v>
      </c>
      <c r="D2591" s="31">
        <f t="shared" si="207"/>
        <v>0</v>
      </c>
      <c r="E2591" s="30">
        <v>1</v>
      </c>
      <c r="F2591" s="26">
        <f t="shared" ca="1" si="205"/>
        <v>1</v>
      </c>
      <c r="G2591" s="27">
        <f t="shared" ca="1" si="206"/>
        <v>4</v>
      </c>
    </row>
    <row r="2592" spans="1:7" x14ac:dyDescent="0.25">
      <c r="A2592" s="34">
        <v>45649</v>
      </c>
      <c r="B2592" s="8">
        <f t="shared" si="204"/>
        <v>2591</v>
      </c>
      <c r="C2592" s="29">
        <f t="shared" ca="1" si="203"/>
        <v>0</v>
      </c>
      <c r="D2592" s="31">
        <f t="shared" si="207"/>
        <v>0</v>
      </c>
      <c r="E2592" s="30">
        <v>1</v>
      </c>
      <c r="F2592" s="26">
        <f t="shared" ca="1" si="205"/>
        <v>1</v>
      </c>
      <c r="G2592" s="27">
        <f t="shared" ca="1" si="206"/>
        <v>4</v>
      </c>
    </row>
    <row r="2593" spans="1:7" x14ac:dyDescent="0.25">
      <c r="A2593" s="34">
        <v>45650</v>
      </c>
      <c r="B2593" s="8">
        <f t="shared" si="204"/>
        <v>2592</v>
      </c>
      <c r="C2593" s="29">
        <f t="shared" ca="1" si="203"/>
        <v>2</v>
      </c>
      <c r="D2593" s="31">
        <f t="shared" si="207"/>
        <v>1</v>
      </c>
      <c r="E2593" s="30">
        <v>1</v>
      </c>
      <c r="F2593" s="26">
        <f t="shared" ca="1" si="205"/>
        <v>3</v>
      </c>
      <c r="G2593" s="27">
        <f t="shared" ca="1" si="206"/>
        <v>6</v>
      </c>
    </row>
    <row r="2594" spans="1:7" x14ac:dyDescent="0.25">
      <c r="A2594" s="34">
        <v>45651</v>
      </c>
      <c r="B2594" s="8">
        <f t="shared" si="204"/>
        <v>2593</v>
      </c>
      <c r="C2594" s="29">
        <f ca="1">MAX(G2594-4,0)</f>
        <v>0</v>
      </c>
      <c r="D2594" s="31">
        <f t="shared" si="207"/>
        <v>1</v>
      </c>
      <c r="E2594" s="30">
        <v>0</v>
      </c>
      <c r="F2594" s="26">
        <f t="shared" ca="1" si="205"/>
        <v>0</v>
      </c>
      <c r="G2594" s="27">
        <f t="shared" ca="1" si="206"/>
        <v>0</v>
      </c>
    </row>
    <row r="2595" spans="1:7" x14ac:dyDescent="0.25">
      <c r="A2595" s="34">
        <v>45652</v>
      </c>
      <c r="B2595" s="8">
        <f t="shared" si="204"/>
        <v>2594</v>
      </c>
      <c r="C2595" s="29">
        <f ca="1">MAX(G2595-4,0)</f>
        <v>0</v>
      </c>
      <c r="D2595" s="31">
        <f t="shared" si="207"/>
        <v>1</v>
      </c>
      <c r="E2595" s="30">
        <v>0</v>
      </c>
      <c r="F2595" s="26">
        <f t="shared" ca="1" si="205"/>
        <v>0</v>
      </c>
      <c r="G2595" s="27">
        <f t="shared" ca="1" si="206"/>
        <v>0</v>
      </c>
    </row>
    <row r="2596" spans="1:7" x14ac:dyDescent="0.25">
      <c r="A2596" s="34">
        <v>45653</v>
      </c>
      <c r="B2596" s="8">
        <f t="shared" si="204"/>
        <v>2595</v>
      </c>
      <c r="C2596" s="29">
        <f ca="1">MAX(G2596-4,0)</f>
        <v>0</v>
      </c>
      <c r="D2596" s="31">
        <f t="shared" si="207"/>
        <v>0</v>
      </c>
      <c r="E2596" s="30">
        <v>1</v>
      </c>
      <c r="F2596" s="26">
        <f t="shared" ca="1" si="205"/>
        <v>1</v>
      </c>
      <c r="G2596" s="27">
        <f t="shared" ca="1" si="206"/>
        <v>4</v>
      </c>
    </row>
    <row r="2597" spans="1:7" x14ac:dyDescent="0.25">
      <c r="A2597" s="34">
        <v>45656</v>
      </c>
      <c r="B2597" s="8">
        <f t="shared" si="204"/>
        <v>2596</v>
      </c>
      <c r="C2597" s="29">
        <f ca="1">MAX(G2597-4,0)</f>
        <v>0</v>
      </c>
      <c r="D2597" s="31">
        <f t="shared" si="207"/>
        <v>0</v>
      </c>
      <c r="E2597" s="30">
        <v>1</v>
      </c>
      <c r="F2597" s="26">
        <f t="shared" ca="1" si="205"/>
        <v>1</v>
      </c>
      <c r="G2597" s="27">
        <f t="shared" ca="1" si="206"/>
        <v>-45656</v>
      </c>
    </row>
    <row r="2598" spans="1:7" x14ac:dyDescent="0.25">
      <c r="A2598" s="34">
        <v>45657</v>
      </c>
      <c r="B2598" s="8">
        <f t="shared" si="204"/>
        <v>2597</v>
      </c>
      <c r="C2598" s="29">
        <f ca="1">MAX(G2598-4,0)</f>
        <v>0</v>
      </c>
      <c r="D2598" s="31">
        <f t="shared" si="207"/>
        <v>1</v>
      </c>
      <c r="E2598" s="30">
        <v>1</v>
      </c>
      <c r="F2598" s="26">
        <f t="shared" ca="1" si="205"/>
        <v>1</v>
      </c>
      <c r="G2598" s="27">
        <f t="shared" ca="1" si="206"/>
        <v>-45657</v>
      </c>
    </row>
  </sheetData>
  <sheetProtection formatCells="0" formatColumns="0" formatRows="0" insertColumns="0" insertRows="0" insertHyperlinks="0" deleteColumns="0" deleteRows="0" sort="0" autoFilter="0" pivotTables="0"/>
  <pageMargins left="0.7" right="0.7" top="0.78740157499999996" bottom="0.78740157499999996" header="0.3" footer="0.3"/>
  <pageSetup paperSize="9" orientation="portrait" verticalDpi="598" r:id="rId1"/>
  <headerFooter>
    <oddFooter>&amp;C&amp;1#&amp;"Calibri"&amp;10&amp;K000000Internal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D1:V11"/>
  <sheetViews>
    <sheetView workbookViewId="0">
      <selection activeCell="A11" sqref="A11"/>
    </sheetView>
  </sheetViews>
  <sheetFormatPr defaultColWidth="11" defaultRowHeight="15.75" x14ac:dyDescent="0.25"/>
  <cols>
    <col min="5" max="5" width="23.875" customWidth="1"/>
  </cols>
  <sheetData>
    <row r="1" spans="4:22" s="4" customFormat="1" x14ac:dyDescent="0.25"/>
    <row r="2" spans="4:22" s="4" customFormat="1" x14ac:dyDescent="0.25"/>
    <row r="3" spans="4:22" s="4" customFormat="1" x14ac:dyDescent="0.25"/>
    <row r="4" spans="4:22" s="4" customFormat="1" x14ac:dyDescent="0.25"/>
    <row r="5" spans="4:22" s="4" customFormat="1" ht="31.5" x14ac:dyDescent="0.5">
      <c r="D5" s="60" t="s">
        <v>32</v>
      </c>
      <c r="E5" s="60"/>
      <c r="F5" s="60"/>
      <c r="G5" s="60"/>
    </row>
    <row r="6" spans="4:22" s="4" customFormat="1" x14ac:dyDescent="0.25">
      <c r="D6" s="62" t="s">
        <v>34</v>
      </c>
      <c r="E6" s="62"/>
      <c r="F6" s="58"/>
      <c r="G6" s="58"/>
    </row>
    <row r="7" spans="4:22" s="4" customFormat="1" x14ac:dyDescent="0.25"/>
    <row r="8" spans="4:22" s="4" customFormat="1" x14ac:dyDescent="0.25">
      <c r="D8" s="63" t="s">
        <v>35</v>
      </c>
      <c r="E8" s="64"/>
      <c r="F8" s="64"/>
      <c r="G8" s="64"/>
      <c r="H8" s="64"/>
      <c r="I8" s="64"/>
      <c r="J8" s="64"/>
      <c r="K8" s="64"/>
      <c r="L8" s="64"/>
      <c r="M8" s="64"/>
      <c r="N8" s="64"/>
      <c r="O8" s="64"/>
      <c r="P8" s="64"/>
      <c r="Q8" s="64"/>
      <c r="R8" s="64"/>
      <c r="S8" s="64"/>
      <c r="T8" s="64"/>
      <c r="U8" s="64"/>
      <c r="V8" s="64"/>
    </row>
    <row r="9" spans="4:22" s="4" customFormat="1" x14ac:dyDescent="0.25">
      <c r="D9" s="64"/>
      <c r="E9" s="64"/>
      <c r="F9" s="64"/>
      <c r="G9" s="64"/>
      <c r="H9" s="64"/>
      <c r="I9" s="64"/>
      <c r="J9" s="64"/>
      <c r="K9" s="64"/>
      <c r="L9" s="64"/>
      <c r="M9" s="64"/>
      <c r="N9" s="64"/>
      <c r="O9" s="64"/>
      <c r="P9" s="64"/>
      <c r="Q9" s="64"/>
      <c r="R9" s="64"/>
      <c r="S9" s="64"/>
      <c r="T9" s="64"/>
      <c r="U9" s="64"/>
      <c r="V9" s="64"/>
    </row>
    <row r="10" spans="4:22" s="4" customFormat="1" x14ac:dyDescent="0.25">
      <c r="D10" s="65"/>
      <c r="E10" s="65"/>
      <c r="F10" s="65"/>
      <c r="G10" s="65"/>
      <c r="H10" s="65"/>
      <c r="I10" s="65"/>
      <c r="J10" s="65"/>
      <c r="K10" s="65"/>
      <c r="L10" s="65"/>
      <c r="M10" s="65"/>
      <c r="N10" s="65"/>
      <c r="O10" s="65"/>
      <c r="P10" s="65"/>
      <c r="Q10" s="65"/>
      <c r="R10" s="65"/>
      <c r="S10" s="65"/>
      <c r="T10" s="65"/>
      <c r="U10" s="65"/>
      <c r="V10" s="65"/>
    </row>
    <row r="11" spans="4:22" s="59" customFormat="1" ht="15" x14ac:dyDescent="0.25"/>
  </sheetData>
  <mergeCells count="3">
    <mergeCell ref="D5:G5"/>
    <mergeCell ref="D6:E6"/>
    <mergeCell ref="D8:V10"/>
  </mergeCells>
  <pageMargins left="0.7" right="0.7" top="0.78740157499999996" bottom="0.78740157499999996" header="0.3" footer="0.3"/>
  <pageSetup paperSize="9" orientation="portrait" verticalDpi="598" r:id="rId1"/>
  <headerFooter>
    <oddFooter>&amp;C&amp;1#&amp;"Calibri"&amp;10&amp;K000000Internal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5e216652-7cb1-42d3-a22f-fb5c7f348db5" origin="userSelected">
  <element uid="id_classification_nonbusiness"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PC9zaXNsPjxVc2VyTmFtZT5PQUFEXHJzNTcxPC9Vc2VyTmFtZT48RGF0ZVRpbWU+MTUuMTIuMjAyMCAxNzoxNzo0NjwvRGF0ZVRpbWU+PExhYmVsU3RyaW5nPlB1YmxpYzwvTGFiZWxTdHJpbmc+PC9pdGVtPjwvbGFiZWxIaXN0b3J5Pg==</Value>
</WrappedLabelHistory>
</file>

<file path=customXml/itemProps1.xml><?xml version="1.0" encoding="utf-8"?>
<ds:datastoreItem xmlns:ds="http://schemas.openxmlformats.org/officeDocument/2006/customXml" ds:itemID="{BBE20542-9DF2-4027-8625-4D4CAA4ADA5C}">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5720E126-3F3C-4609-8458-F0B26C1A11FA}">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Calculation</vt:lpstr>
      <vt:lpstr>Parameter</vt:lpstr>
      <vt:lpstr>Calendar</vt:lpstr>
      <vt:lpstr>Disclaimer</vt:lpstr>
      <vt:lpstr>add_margin</vt:lpstr>
      <vt:lpstr>alpha</vt:lpstr>
      <vt:lpstr>beta</vt:lpstr>
      <vt:lpstr>ewma_factor</vt:lpstr>
      <vt:lpstr>ewma_power</vt:lpstr>
      <vt:lpstr>ExpFile</vt:lpstr>
      <vt:lpstr>ExpFileT0</vt:lpstr>
      <vt:lpstr>ExpPath</vt:lpstr>
      <vt:lpstr>minIMSM</vt:lpstr>
      <vt:lpstr>minIMSM_initial</vt:lpstr>
      <vt:lpstr>mtx_addon_factors</vt:lpstr>
      <vt:lpstr>NCM</vt:lpstr>
      <vt:lpstr>Path</vt:lpstr>
      <vt:lpstr>roundto</vt:lpstr>
      <vt:lpstr>window_size</vt:lpstr>
      <vt:lpstr>window_size_max</vt:lpstr>
      <vt:lpstr>window_size_minIM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Bernd</dc:creator>
  <cp:lastModifiedBy>Sebastian Stolze</cp:lastModifiedBy>
  <dcterms:created xsi:type="dcterms:W3CDTF">2015-01-02T19:25:31Z</dcterms:created>
  <dcterms:modified xsi:type="dcterms:W3CDTF">2022-05-19T13:54:53Z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{0980DE5C-EF5C-496E-B453-7593107F2A49}</vt:lpwstr>
  </property>
  <property fmtid="{D5CDD505-2E9C-101B-9397-08002B2CF9AE}" pid="3" name="docIndexRef">
    <vt:lpwstr>a20daee7-8a8f-49b4-981c-d3bd5f36aa93</vt:lpwstr>
  </property>
  <property fmtid="{D5CDD505-2E9C-101B-9397-08002B2CF9AE}" pid="4" name="bjSaver">
    <vt:lpwstr>LJPJ/gP7A8BjsyptvL5zSWzJ0wj9fEjv</vt:lpwstr>
  </property>
  <property fmtid="{D5CDD505-2E9C-101B-9397-08002B2CF9AE}" pid="5"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6" name="bjDocumentLabelXML-0">
    <vt:lpwstr>ames.com/2008/01/sie/internal/label"&gt;&lt;element uid="id_classification_nonbusiness" value="" /&gt;&lt;/sisl&gt;</vt:lpwstr>
  </property>
  <property fmtid="{D5CDD505-2E9C-101B-9397-08002B2CF9AE}" pid="7" name="bjDocumentSecurityLabel">
    <vt:lpwstr>Public</vt:lpwstr>
  </property>
  <property fmtid="{D5CDD505-2E9C-101B-9397-08002B2CF9AE}" pid="8" name="DBG_Classification_ID">
    <vt:lpwstr>1</vt:lpwstr>
  </property>
  <property fmtid="{D5CDD505-2E9C-101B-9397-08002B2CF9AE}" pid="9" name="DBG_Classification_Name">
    <vt:lpwstr>Public</vt:lpwstr>
  </property>
  <property fmtid="{D5CDD505-2E9C-101B-9397-08002B2CF9AE}" pid="10" name="bjLabelHistoryID">
    <vt:lpwstr>{5720E126-3F3C-4609-8458-F0B26C1A11FA}</vt:lpwstr>
  </property>
  <property fmtid="{D5CDD505-2E9C-101B-9397-08002B2CF9AE}" pid="11" name="MSIP_Label_2e952e98-911c-4aff-840a-f71bc6baaf7f_Enabled">
    <vt:lpwstr>true</vt:lpwstr>
  </property>
  <property fmtid="{D5CDD505-2E9C-101B-9397-08002B2CF9AE}" pid="12" name="MSIP_Label_2e952e98-911c-4aff-840a-f71bc6baaf7f_SetDate">
    <vt:lpwstr>2022-05-19T13:54:51Z</vt:lpwstr>
  </property>
  <property fmtid="{D5CDD505-2E9C-101B-9397-08002B2CF9AE}" pid="13" name="MSIP_Label_2e952e98-911c-4aff-840a-f71bc6baaf7f_Method">
    <vt:lpwstr>Standard</vt:lpwstr>
  </property>
  <property fmtid="{D5CDD505-2E9C-101B-9397-08002B2CF9AE}" pid="14" name="MSIP_Label_2e952e98-911c-4aff-840a-f71bc6baaf7f_Name">
    <vt:lpwstr>2e952e98-911c-4aff-840a-f71bc6baaf7f</vt:lpwstr>
  </property>
  <property fmtid="{D5CDD505-2E9C-101B-9397-08002B2CF9AE}" pid="15" name="MSIP_Label_2e952e98-911c-4aff-840a-f71bc6baaf7f_SiteId">
    <vt:lpwstr>e00ddcdf-1e0f-4be5-a37a-894a4731986a</vt:lpwstr>
  </property>
  <property fmtid="{D5CDD505-2E9C-101B-9397-08002B2CF9AE}" pid="16" name="MSIP_Label_2e952e98-911c-4aff-840a-f71bc6baaf7f_ActionId">
    <vt:lpwstr>1fa97c28-5b9d-41b4-ae75-0bab0eb2257b</vt:lpwstr>
  </property>
  <property fmtid="{D5CDD505-2E9C-101B-9397-08002B2CF9AE}" pid="17" name="MSIP_Label_2e952e98-911c-4aff-840a-f71bc6baaf7f_ContentBits">
    <vt:lpwstr>2</vt:lpwstr>
  </property>
</Properties>
</file>